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月进度情况表" sheetId="1" r:id="rId1"/>
  </sheets>
  <definedNames>
    <definedName name="_xlnm._FilterDatabase" localSheetId="0" hidden="1">月进度情况表!$A$7:$XEN$108</definedName>
    <definedName name="_xlnm.Print_Area" localSheetId="0">月进度情况表!$A$5:$P$108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<sst xmlns="http://schemas.openxmlformats.org/spreadsheetml/2006/main" count="1232" uniqueCount="567">
  <si>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</si>
  <si>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</si>
  <si>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武平县2024年党建引领高质量发展“1+7”行动百个县重点项目1-9月进度完成情况表</t>
  </si>
  <si>
    <t>项目序号</t>
  </si>
  <si>
    <t>项目名称</t>
  </si>
  <si>
    <t>建设内容及规模</t>
  </si>
  <si>
    <t>建设年限</t>
  </si>
  <si>
    <t>总投资</t>
  </si>
  <si>
    <t>2024年计划投资</t>
  </si>
  <si>
    <t>当月完成投资</t>
  </si>
  <si>
    <t>本年累计完成投资</t>
  </si>
  <si>
    <t>年度计划完成比</t>
  </si>
  <si>
    <t>计划开工时间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</si>
  <si>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</si>
  <si>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</si>
  <si>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</si>
  <si>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</si>
  <si>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</si>
  <si>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</si>
  <si>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</si>
  <si>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</si>
  <si>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季度评定</t>
  </si>
  <si>
    <t>第一责任单位</t>
  </si>
  <si>
    <t>第一责任单位项目联络员及电话</t>
  </si>
  <si>
    <t>分组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</si>
  <si>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</si>
  <si>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</si>
  <si>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</si>
  <si>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</si>
  <si>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</si>
  <si>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廖新强
胡阳基</t>
  </si>
  <si>
    <t>文体旅游局
宣传部
县委党校
县总工会
各相关乡镇</t>
  </si>
  <si>
    <t>天然文旅公司</t>
  </si>
  <si>
    <t>红旗</t>
  </si>
  <si>
    <t>县文体旅游局</t>
  </si>
  <si>
    <t>邱丽雪18396570010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</si>
  <si>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</si>
  <si>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</si>
  <si>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</si>
  <si>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</si>
  <si>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</si>
  <si>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县委宣传部</t>
  </si>
  <si>
    <t>饶如辉18396352533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</si>
  <si>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</si>
  <si>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</si>
  <si>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1月新显产业大脑开工建设；8月“数字”林业平台、武平县综治视联网项目</t>
  </si>
  <si>
    <t>12月底竣工</t>
  </si>
  <si>
    <t>8月</t>
  </si>
  <si>
    <t>庞  禹
马金良
李天龙</t>
  </si>
  <si>
    <t>县政府办（大数据中心）
县林业局
县委政法委</t>
  </si>
  <si>
    <t>县发改局</t>
  </si>
  <si>
    <t>石锋15080228066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</si>
  <si>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</si>
  <si>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</si>
  <si>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</si>
  <si>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已开工</t>
  </si>
  <si>
    <t>/</t>
  </si>
  <si>
    <t>廖志新
田从峰</t>
  </si>
  <si>
    <t>县人社局</t>
  </si>
  <si>
    <t>武平县天恒城市建设投资发展有限公司</t>
  </si>
  <si>
    <t>童金15080200861</t>
  </si>
  <si>
    <t>预计可完成建设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</si>
  <si>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</si>
  <si>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</si>
  <si>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6月</t>
  </si>
  <si>
    <t>4月</t>
  </si>
  <si>
    <t>6月部分竣工</t>
  </si>
  <si>
    <t>周隆玉</t>
  </si>
  <si>
    <t>县民政局</t>
  </si>
  <si>
    <t>各相关建设乡镇</t>
  </si>
  <si>
    <t>范晖，13507518667</t>
  </si>
  <si>
    <t>已竣工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</si>
  <si>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</si>
  <si>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</si>
  <si>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</si>
  <si>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</si>
  <si>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8月三中竣工</t>
  </si>
  <si>
    <t>张丽华
王云川
廖志新</t>
  </si>
  <si>
    <t>县教育局
武平一中百年校庆指挥部</t>
  </si>
  <si>
    <t>武平一中
武平三中</t>
  </si>
  <si>
    <t>县教育局</t>
  </si>
  <si>
    <t>黄添华12326046798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</si>
  <si>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</si>
  <si>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</si>
  <si>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</si>
  <si>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</si>
  <si>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</si>
  <si>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钟永英
15959717718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</si>
  <si>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</si>
  <si>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</si>
  <si>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</si>
  <si>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</si>
  <si>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</si>
  <si>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</si>
  <si>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</si>
  <si>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高新区管委会</t>
  </si>
  <si>
    <t>谢世平13806981213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</si>
  <si>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</si>
  <si>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</si>
  <si>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</si>
  <si>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3月兴旺路、兴园北路开工</t>
  </si>
  <si>
    <t>张丽华
马金良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</si>
  <si>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</si>
  <si>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</si>
  <si>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</si>
  <si>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</si>
  <si>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</si>
  <si>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</si>
  <si>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国投集团</t>
  </si>
  <si>
    <t>兰龙华
18105972521</t>
  </si>
  <si>
    <t>三期建设内容未确定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</si>
  <si>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</si>
  <si>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</si>
  <si>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</si>
  <si>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</si>
  <si>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</si>
  <si>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李凌萍15880362742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</si>
  <si>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</si>
  <si>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</si>
  <si>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</si>
  <si>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</si>
  <si>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庞  禹</t>
  </si>
  <si>
    <t>象洞镇</t>
  </si>
  <si>
    <t>福建省晶易科技有限公司</t>
  </si>
  <si>
    <t>练凌琳 13400662042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</si>
  <si>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</si>
  <si>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</si>
  <si>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2月</t>
  </si>
  <si>
    <t>梁昌和</t>
  </si>
  <si>
    <t>万安镇</t>
  </si>
  <si>
    <t>福建威灏科技有限公司</t>
  </si>
  <si>
    <t>廖群强15059084088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</si>
  <si>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</si>
  <si>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</si>
  <si>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</si>
  <si>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可能流失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</si>
  <si>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</si>
  <si>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</si>
  <si>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</si>
  <si>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</si>
  <si>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</si>
  <si>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</si>
  <si>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绿旗</t>
  </si>
  <si>
    <t>李晶17759726966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</si>
  <si>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</si>
  <si>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</si>
  <si>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林福远</t>
  </si>
  <si>
    <t>下坝乡</t>
  </si>
  <si>
    <t>福建深平科技有限公司</t>
  </si>
  <si>
    <t>蜗牛</t>
  </si>
  <si>
    <t>温集成，13507540504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</si>
  <si>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</si>
  <si>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</si>
  <si>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县工信科技局</t>
  </si>
  <si>
    <t>深圳市龙鑫达精密制版有限公司</t>
  </si>
  <si>
    <t>修永玲13959459022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</si>
  <si>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</si>
  <si>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</si>
  <si>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</si>
  <si>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</si>
  <si>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</si>
  <si>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</si>
  <si>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赖德红</t>
  </si>
  <si>
    <t>大禾镇</t>
  </si>
  <si>
    <t>龙岩佳盛达电子有限公司</t>
  </si>
  <si>
    <t>刘永长
15960905859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</si>
  <si>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</si>
  <si>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</si>
  <si>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东莞市泰信电子科技有限公司</t>
  </si>
  <si>
    <t>钟艳琳15394286438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</si>
  <si>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</si>
  <si>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</si>
  <si>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</si>
  <si>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</si>
  <si>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</si>
  <si>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</si>
  <si>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</si>
  <si>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</si>
  <si>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</si>
  <si>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</si>
  <si>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方江南13959071999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</si>
  <si>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</si>
  <si>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</si>
  <si>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</si>
  <si>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</si>
  <si>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</si>
  <si>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罗玉林13626047130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</si>
  <si>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</si>
  <si>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</si>
  <si>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</si>
  <si>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杨进
13959019191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</si>
  <si>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</si>
  <si>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</si>
  <si>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</si>
  <si>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</si>
  <si>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</si>
  <si>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6月一期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</si>
  <si>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</si>
  <si>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</si>
  <si>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</si>
  <si>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</si>
  <si>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</si>
  <si>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</si>
  <si>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</si>
  <si>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</si>
  <si>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</si>
  <si>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金旗</t>
  </si>
  <si>
    <t>红领</t>
  </si>
  <si>
    <t>谢雪涛13067226572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</si>
  <si>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</si>
  <si>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</si>
  <si>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李天龙</t>
  </si>
  <si>
    <t>县商务局</t>
  </si>
  <si>
    <t>福建鑫成裕机器人科技有限公司</t>
  </si>
  <si>
    <t>赖清华13515906540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</si>
  <si>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</si>
  <si>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</si>
  <si>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</si>
  <si>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练平13959452027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</si>
  <si>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</si>
  <si>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</si>
  <si>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</si>
  <si>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</si>
  <si>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</si>
  <si>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赖喜锋18750919573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</si>
  <si>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</si>
  <si>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</si>
  <si>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田从峰</t>
  </si>
  <si>
    <t>福建省闽业设备制造有限公司（福建省岩成建设工程有限公司）</t>
  </si>
  <si>
    <t>吴闽花13906975890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</si>
  <si>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</si>
  <si>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</si>
  <si>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</si>
  <si>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</si>
  <si>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</si>
  <si>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林忠良13646938242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</si>
  <si>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</si>
  <si>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</si>
  <si>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</si>
  <si>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武平县东南片区地下管网建设工程</t>
  </si>
  <si>
    <t>项目位于武平县东南片区，包含文溪片区、凹坑片区、汾水片区、东峰片区、双坊片区5个片区。主要建设内容有：
改建地下管网约 60 公里（含雨水管网、供水管网、燃气管网等），配套实施排水沟、护坡等附属设施。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</si>
  <si>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</si>
  <si>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</si>
  <si>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胡阳基</t>
  </si>
  <si>
    <t>县卫健局</t>
  </si>
  <si>
    <t>福建南兴包装材料有限公司</t>
  </si>
  <si>
    <t>林利华13600993435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</si>
  <si>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</si>
  <si>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</si>
  <si>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</si>
  <si>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</si>
  <si>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</si>
  <si>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周桂萍18105972556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</si>
  <si>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</si>
  <si>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</si>
  <si>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</si>
  <si>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</si>
  <si>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陈晓健13338396120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</si>
  <si>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</si>
  <si>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</si>
  <si>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</si>
  <si>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李念龙
13960753531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</si>
  <si>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</si>
  <si>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</si>
  <si>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</si>
  <si>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</si>
  <si>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</si>
  <si>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</si>
  <si>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矿投</t>
  </si>
  <si>
    <t>钟龙平13950892665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</si>
  <si>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</si>
  <si>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</si>
  <si>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</si>
  <si>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陈发旺，18396353533</t>
  </si>
  <si>
    <t>武平县亲水园生物菌种生产项目</t>
  </si>
  <si>
    <t>项目位于武平高新区县城工业园科技孵化器二期D栋第一层3500平方米标准厂房。主要建设内容有：
新建有机废弃物复合酶生产线和无尘实验室。项目达产年生产生物菌种25吨。</t>
  </si>
  <si>
    <t>县财政局</t>
  </si>
  <si>
    <t>浙江亲水园生物科技有限公司武平分公司</t>
  </si>
  <si>
    <t>刘向阳13959480350</t>
  </si>
  <si>
    <t>福建武平塔牌水泥1#、2#窑SCR改造项目</t>
  </si>
  <si>
    <r>
      <rPr>
        <sz val="14"/>
        <rFont val="仿宋"/>
        <charset val="134"/>
      </rPr>
  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</t>
    </r>
    <r>
      <rPr>
        <sz val="14"/>
        <rFont val="宋体"/>
        <charset val="134"/>
      </rPr>
      <t>㎥</t>
    </r>
    <r>
      <rPr>
        <sz val="14"/>
        <rFont val="仿宋"/>
        <charset val="134"/>
      </rPr>
      <t>，同时可以控制氨逃低于8mg/</t>
    </r>
    <r>
      <rPr>
        <sz val="14"/>
        <rFont val="宋体"/>
        <charset val="134"/>
      </rPr>
      <t>㎥</t>
    </r>
    <r>
      <rPr>
        <sz val="14"/>
        <rFont val="仿宋"/>
        <charset val="134"/>
      </rPr>
      <t>，显著改善当地大气环境。</t>
    </r>
  </si>
  <si>
    <t>武平县生态环境局
岩前镇</t>
  </si>
  <si>
    <t>福建塔牌水泥有限公司</t>
  </si>
  <si>
    <t>县生态环境局</t>
  </si>
  <si>
    <t>连华兴
13859567331
肖贵茂
13823879087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</si>
  <si>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</si>
  <si>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</si>
  <si>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</si>
  <si>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</si>
  <si>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</si>
  <si>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</si>
  <si>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续列项目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</si>
  <si>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</si>
  <si>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</si>
  <si>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</si>
  <si>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钟丽燕，15280366798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</si>
  <si>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</si>
  <si>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</si>
  <si>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</si>
  <si>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</si>
  <si>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</si>
  <si>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</si>
  <si>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县交通局</t>
  </si>
  <si>
    <t>王世祥
13507543767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</si>
  <si>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</si>
  <si>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</si>
  <si>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t>黄清平
陈振益
胡阳基</t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</si>
  <si>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</si>
  <si>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</si>
  <si>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</si>
  <si>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</si>
  <si>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t>刘演昌
汪  洋
马金良
廖新强
胡阳基</t>
  </si>
  <si>
    <t>龙岩至龙川铁路（武平段）项目建设协调指挥部
十方镇
中赤镇
岩前镇</t>
  </si>
  <si>
    <t>福建铁路有限公司</t>
  </si>
  <si>
    <t>县铁办</t>
  </si>
  <si>
    <t>钟晓东15159032005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</si>
  <si>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</si>
  <si>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</si>
  <si>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1月武平十方集贤村至岩前伏虎村段开工建设；7月广东界至中山三联段和江西界至东留兰畲段开工</t>
  </si>
  <si>
    <t>6月十方集贤村至岩前伏虎村段竣工；
12月广东界至中山三联段和江西界至东留兰畲段竣工。</t>
  </si>
  <si>
    <t>8月东留段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</si>
  <si>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</si>
  <si>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</si>
  <si>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</si>
  <si>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</si>
  <si>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12月沿河三期道路周边土地开发项目开工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</si>
  <si>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</si>
  <si>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</si>
  <si>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</si>
  <si>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</si>
  <si>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县城南部片区建设指挥部</t>
  </si>
  <si>
    <t>彭尚福13859571682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</si>
  <si>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</si>
  <si>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</si>
  <si>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5月份武平县城区排水防涝整治工程开工；6月城区雨污分流项目开工；8月城区污水提质增效项目开工；9月武平县城市道路建设项目开工建设；9月武平动车站至县城沿线（国道357线）整治提升工程开工建设</t>
  </si>
  <si>
    <t>4月城区污水提质增效项目开工</t>
  </si>
  <si>
    <t>6月龙河文化长廊中心项目竣工；9月完成城市体检及城市更新编制；
12月城区雨污分流项目、兴贤坊活力街区样板工程、水环境综合治理样板工程竣工</t>
  </si>
  <si>
    <t>龙河文化长廊中心项目竣工</t>
  </si>
  <si>
    <t>于  海
马金良
廖志新</t>
  </si>
  <si>
    <t>县住建局
平川街道
城厢镇
十方镇</t>
  </si>
  <si>
    <t>平川街道
城厢镇
十方镇
武平县天恒城市建设投资集团有限公司</t>
  </si>
  <si>
    <t>兰亚程18850498101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</si>
  <si>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</si>
  <si>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</si>
  <si>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</si>
  <si>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</si>
  <si>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</si>
  <si>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县政法委</t>
  </si>
  <si>
    <t>林翔龙
17859901137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</si>
  <si>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</si>
  <si>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</si>
  <si>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</si>
  <si>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</si>
  <si>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</si>
  <si>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广州发展新能源股份有限公司</t>
  </si>
  <si>
    <t>石荣辉15959719535</t>
  </si>
  <si>
    <t>武平县老旧小区改造工程</t>
  </si>
  <si>
    <t>该项目位于平川街道、城厢镇，主要建设内容有：
实施农民街、果杂小区、乌石岽老旧街区改造，涉及576户。</t>
  </si>
  <si>
    <t>5月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</si>
  <si>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</si>
  <si>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</si>
  <si>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</si>
  <si>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</si>
  <si>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</si>
  <si>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朱兆盛13906070208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</si>
  <si>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</si>
  <si>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</si>
  <si>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</si>
  <si>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</si>
  <si>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平川街道办</t>
  </si>
  <si>
    <t>练树华15880375110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</si>
  <si>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</si>
  <si>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</si>
  <si>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</si>
  <si>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</si>
  <si>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林天勇13806995910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</si>
  <si>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</si>
  <si>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</si>
  <si>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项目暂缓实施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</si>
  <si>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</si>
  <si>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</si>
  <si>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</si>
  <si>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</si>
  <si>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</si>
  <si>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</si>
  <si>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</si>
  <si>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 xml:space="preserve"> 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</si>
  <si>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</si>
  <si>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</si>
  <si>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</si>
  <si>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</si>
  <si>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</si>
  <si>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胡阳基</t>
  </si>
  <si>
    <t>中山镇
武平县天然文化旅游公司</t>
  </si>
  <si>
    <t>武平县天然文化旅游公司</t>
  </si>
  <si>
    <t>中山镇</t>
  </si>
  <si>
    <t>李德金18906070800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</si>
  <si>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</si>
  <si>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</si>
  <si>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1月一期开工</t>
  </si>
  <si>
    <t>10月一期竣工</t>
  </si>
  <si>
    <t>庞  禹
廖新强</t>
  </si>
  <si>
    <t>武平县天然文化旅游投资有限公司</t>
  </si>
  <si>
    <t>钟华君
15080290506
钟元晖
15159001923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</si>
  <si>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</si>
  <si>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</si>
  <si>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</si>
  <si>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</si>
  <si>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</si>
  <si>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薛伟涛18020755095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</si>
  <si>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</si>
  <si>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</si>
  <si>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钟恩霖13666055675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</si>
  <si>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</si>
  <si>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</si>
  <si>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</si>
  <si>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</si>
  <si>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县应急局</t>
  </si>
  <si>
    <t>杨华元13459748836</t>
  </si>
  <si>
    <t>项目未立项暂缓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</si>
  <si>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</si>
  <si>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</si>
  <si>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</si>
  <si>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</si>
  <si>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</si>
  <si>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</si>
  <si>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肖俊华15659377358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</si>
  <si>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</si>
  <si>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</si>
  <si>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</si>
  <si>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</si>
  <si>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</si>
  <si>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</si>
  <si>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吕春辉
15959718084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</si>
  <si>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</si>
  <si>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</si>
  <si>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</si>
  <si>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胡海洋13850624117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</si>
  <si>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</si>
  <si>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</si>
  <si>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</si>
  <si>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</si>
  <si>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县农业农村局</t>
  </si>
  <si>
    <t>张荣辉18567969399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</si>
  <si>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</si>
  <si>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</si>
  <si>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</si>
  <si>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</si>
  <si>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</si>
  <si>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</si>
  <si>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</si>
  <si>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3月2024年高标准农田建设项目开工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</si>
  <si>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</si>
  <si>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</si>
  <si>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</si>
  <si>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</si>
  <si>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</si>
  <si>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</si>
  <si>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</si>
  <si>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</si>
  <si>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</si>
  <si>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</si>
  <si>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</si>
  <si>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</si>
  <si>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</si>
  <si>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</si>
  <si>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</si>
  <si>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</si>
  <si>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</si>
  <si>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</si>
  <si>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</si>
  <si>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陈建宏18959093281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</si>
  <si>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</si>
  <si>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</si>
  <si>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</si>
  <si>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</si>
  <si>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</si>
  <si>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</si>
  <si>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</si>
  <si>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谢亮秀13859580086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</si>
  <si>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</si>
  <si>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</si>
  <si>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庞  禹
李天龙</t>
  </si>
  <si>
    <t>万安镇
县林业局</t>
  </si>
  <si>
    <t>刘丽娟13507543825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</si>
  <si>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</si>
  <si>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</si>
  <si>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</si>
  <si>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</si>
  <si>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</si>
  <si>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温文龙
15059928268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</si>
  <si>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</si>
  <si>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</si>
  <si>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</si>
  <si>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</si>
  <si>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简一雄
13950826913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</si>
  <si>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</si>
  <si>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</si>
  <si>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</si>
  <si>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</si>
  <si>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t>张新连
18950889925</t>
  </si>
  <si>
    <t>武平县“古韵中山•润泽移民”移民后扶示范区建设项目</t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</si>
  <si>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</si>
  <si>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</si>
  <si>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</si>
  <si>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钟小樟
13906973171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</si>
  <si>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</si>
  <si>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</si>
  <si>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</si>
  <si>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</si>
  <si>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</si>
  <si>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</si>
  <si>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</si>
  <si>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</si>
  <si>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</si>
  <si>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</si>
  <si>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</si>
  <si>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5月六甲水库中型灌区开工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</si>
  <si>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</si>
  <si>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</si>
  <si>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</si>
  <si>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</si>
  <si>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</si>
  <si>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</si>
  <si>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</si>
  <si>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肖庆彬
13850618009</t>
  </si>
  <si>
    <t>武平县东留镇安全生态水系提升及生态修复项目</t>
  </si>
  <si>
    <r>
      <rPr>
        <sz val="13"/>
        <rFont val="仿宋"/>
        <charset val="134"/>
      </rPr>
  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/d，总面积5500㎡；新建龙溪电站下游旁路湿地1座，规模1000m</t>
    </r>
    <r>
      <rPr>
        <sz val="13"/>
        <rFont val="宋体"/>
        <charset val="134"/>
      </rPr>
      <t>³</t>
    </r>
    <r>
      <rPr>
        <sz val="13"/>
        <rFont val="仿宋"/>
        <charset val="134"/>
      </rPr>
      <t>/d，面积5000㎡；
（4）水生生物群落构建工程：构建水生植物37800㎡，投放鱼类126万尾。</t>
    </r>
  </si>
  <si>
    <t>3月赣江流域源头（武平县）水系水质提升及生态修复开工</t>
  </si>
  <si>
    <t>6月中山河安全生态水系建设竣工，12月赣江流域源头（武平县）水系水质提升及生态修复竣工。</t>
  </si>
  <si>
    <t>胡阳基李超雄</t>
  </si>
  <si>
    <t>东留镇
武平县生态环境局</t>
  </si>
  <si>
    <t>林再金
15280836858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</si>
  <si>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</si>
  <si>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</si>
  <si>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t>胡阳基
廖志新</t>
  </si>
  <si>
    <t>县农污办
县住建局
武平生态环境局</t>
  </si>
  <si>
    <t>武平县天净水环境有限公司</t>
  </si>
  <si>
    <t>县农污办</t>
  </si>
  <si>
    <t>谢日华18859045883</t>
  </si>
  <si>
    <t>农污办已撤销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</si>
  <si>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</si>
  <si>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</si>
  <si>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t>黄清平
胡阳基</t>
  </si>
  <si>
    <t>武平县生态环境局
中堡镇</t>
  </si>
  <si>
    <t>武平生态环境局</t>
  </si>
  <si>
    <t>连华兴
13859567331
曾志安
13950826589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</si>
  <si>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</si>
  <si>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</si>
  <si>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</si>
  <si>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</si>
  <si>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县自然资源局</t>
  </si>
  <si>
    <t>钟新得
13599622715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</si>
  <si>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</si>
  <si>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</si>
  <si>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</si>
  <si>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修永玲13959459022 李舜南            
 15280369163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</si>
  <si>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</si>
  <si>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</si>
  <si>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修永玲13959459022 李文全            
 18567988690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</si>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</sst>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"/>
    <numFmt numFmtId="179" formatCode="0_ "/>
  </numFmts>
  <fonts count="44"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b/>
      <sz val="11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  <font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protection locked="0"/>
    </xf>
    <xf numFmtId="0" fontId="41" fillId="0" borderId="0">
      <protection locked="0"/>
    </xf>
    <xf numFmtId="43" fontId="4" fillId="0" borderId="0">
      <alignment vertical="top"/>
      <protection locked="0"/>
    </xf>
    <xf numFmtId="0" fontId="42" fillId="0" borderId="0">
      <protection locked="0"/>
    </xf>
    <xf numFmtId="0" fontId="42" fillId="0" borderId="0">
      <protection locked="0"/>
    </xf>
  </cellStyleXfs>
  <cellXfs count="14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76" fontId="8" fillId="0" borderId="0" xfId="50" applyNumberFormat="1" applyFont="1" applyFill="1" applyBorder="1" applyAlignment="1" applyProtection="1">
      <alignment horizontal="center"/>
    </xf>
    <xf numFmtId="0" fontId="8" fillId="0" borderId="0" xfId="50" applyFont="1" applyFill="1" applyBorder="1" applyAlignment="1" applyProtection="1">
      <alignment horizontal="left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31" fontId="11" fillId="0" borderId="0" xfId="0" applyNumberFormat="1" applyFont="1" applyFill="1" applyBorder="1" applyAlignment="1">
      <alignment horizontal="center" vertical="center"/>
    </xf>
    <xf numFmtId="31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76" fontId="11" fillId="0" borderId="0" xfId="50" applyNumberFormat="1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 applyProtection="1">
      <alignment horizontal="left" vertical="center"/>
    </xf>
    <xf numFmtId="31" fontId="12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50" applyNumberFormat="1" applyFont="1" applyFill="1" applyBorder="1" applyAlignment="1" applyProtection="1">
      <alignment horizontal="center" vertical="center" wrapText="1"/>
    </xf>
    <xf numFmtId="0" fontId="10" fillId="0" borderId="5" xfId="5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10" fillId="0" borderId="8" xfId="5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5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3" fillId="0" borderId="9" xfId="0" applyNumberFormat="1" applyFont="1" applyFill="1" applyBorder="1" applyAlignment="1">
      <alignment vertical="center" wrapText="1"/>
    </xf>
    <xf numFmtId="0" fontId="11" fillId="0" borderId="5" xfId="52" applyFont="1" applyFill="1" applyBorder="1" applyAlignment="1" applyProtection="1">
      <alignment horizontal="left" vertical="center" wrapText="1"/>
    </xf>
    <xf numFmtId="0" fontId="11" fillId="0" borderId="5" xfId="52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52" applyFont="1" applyFill="1" applyBorder="1" applyAlignment="1" applyProtection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76" fontId="11" fillId="0" borderId="5" xfId="50" applyNumberFormat="1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176" fontId="11" fillId="0" borderId="5" xfId="51" applyNumberFormat="1" applyFont="1" applyFill="1" applyBorder="1" applyAlignment="1" applyProtection="1">
      <alignment horizontal="center" vertical="center" wrapText="1"/>
    </xf>
    <xf numFmtId="0" fontId="11" fillId="0" borderId="5" xfId="52" applyFont="1" applyFill="1" applyBorder="1" applyAlignment="1" applyProtection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52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49" fontId="8" fillId="0" borderId="0" xfId="50" applyNumberFormat="1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>
      <alignment horizontal="center" vertical="center"/>
      <protection locked="0"/>
    </xf>
    <xf numFmtId="49" fontId="11" fillId="0" borderId="0" xfId="50" applyNumberFormat="1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 applyProtection="1">
      <alignment horizontal="center" vertical="center"/>
    </xf>
    <xf numFmtId="0" fontId="11" fillId="0" borderId="0" xfId="50" applyFont="1" applyFill="1" applyBorder="1" applyAlignment="1">
      <alignment horizontal="center" vertical="center"/>
      <protection locked="0"/>
    </xf>
    <xf numFmtId="0" fontId="10" fillId="0" borderId="0" xfId="50" applyFont="1" applyFill="1" applyAlignment="1">
      <alignment horizontal="center" vertical="center"/>
      <protection locked="0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  <protection locked="0"/>
    </xf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50" applyFont="1" applyFill="1" applyBorder="1" applyAlignment="1" applyProtection="1">
      <alignment horizontal="center" vertical="center" wrapText="1"/>
    </xf>
    <xf numFmtId="0" fontId="10" fillId="0" borderId="10" xfId="50" applyFont="1" applyFill="1" applyBorder="1" applyAlignment="1">
      <alignment horizontal="center" vertical="center" wrapText="1"/>
      <protection locked="0"/>
    </xf>
    <xf numFmtId="10" fontId="10" fillId="0" borderId="5" xfId="3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  <protection locked="0"/>
    </xf>
    <xf numFmtId="10" fontId="13" fillId="0" borderId="9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57" fontId="11" fillId="0" borderId="5" xfId="52" applyNumberFormat="1" applyFont="1" applyFill="1" applyBorder="1" applyAlignment="1" applyProtection="1">
      <alignment horizontal="center" vertical="center" wrapText="1"/>
    </xf>
    <xf numFmtId="0" fontId="14" fillId="0" borderId="5" xfId="52" applyFont="1" applyFill="1" applyBorder="1" applyAlignment="1" applyProtection="1">
      <alignment horizontal="center" vertical="center" wrapText="1"/>
    </xf>
    <xf numFmtId="9" fontId="13" fillId="0" borderId="9" xfId="0" applyNumberFormat="1" applyFont="1" applyFill="1" applyBorder="1" applyAlignment="1">
      <alignment vertical="center" wrapText="1"/>
    </xf>
    <xf numFmtId="57" fontId="11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50" applyFont="1" applyFill="1" applyBorder="1" applyAlignment="1" applyProtection="1">
      <alignment horizontal="center" vertical="center" wrapText="1"/>
    </xf>
    <xf numFmtId="178" fontId="11" fillId="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57" fontId="11" fillId="0" borderId="4" xfId="52" applyNumberFormat="1" applyFont="1" applyFill="1" applyBorder="1" applyAlignment="1" applyProtection="1">
      <alignment horizontal="left" vertical="center" wrapText="1"/>
    </xf>
    <xf numFmtId="57" fontId="11" fillId="0" borderId="4" xfId="52" applyNumberFormat="1" applyFont="1" applyFill="1" applyBorder="1" applyAlignment="1" applyProtection="1">
      <alignment horizontal="center" vertical="center" wrapText="1"/>
    </xf>
    <xf numFmtId="0" fontId="8" fillId="0" borderId="0" xfId="50" applyFont="1" applyFill="1" applyAlignment="1" applyProtection="1">
      <alignment horizontal="center" vertical="center"/>
    </xf>
    <xf numFmtId="0" fontId="10" fillId="0" borderId="1" xfId="50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10" fillId="0" borderId="11" xfId="50" applyFont="1" applyFill="1" applyBorder="1" applyAlignment="1" applyProtection="1">
      <alignment horizontal="center" vertical="center" wrapText="1"/>
    </xf>
    <xf numFmtId="0" fontId="1" fillId="0" borderId="11" xfId="50" applyFont="1" applyFill="1" applyBorder="1" applyAlignment="1" applyProtection="1">
      <alignment horizontal="center" vertical="center" wrapText="1"/>
    </xf>
    <xf numFmtId="0" fontId="10" fillId="0" borderId="12" xfId="50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>
      <alignment vertical="center"/>
    </xf>
    <xf numFmtId="0" fontId="0" fillId="0" borderId="5" xfId="0" applyFont="1" applyFill="1" applyBorder="1">
      <alignment vertical="center"/>
    </xf>
    <xf numFmtId="9" fontId="11" fillId="0" borderId="12" xfId="52" applyNumberFormat="1" applyFont="1" applyFill="1" applyBorder="1" applyAlignment="1" applyProtection="1">
      <alignment horizontal="center" vertical="center" wrapText="1"/>
    </xf>
    <xf numFmtId="0" fontId="11" fillId="0" borderId="12" xfId="52" applyNumberFormat="1" applyFont="1" applyFill="1" applyBorder="1" applyAlignment="1" applyProtection="1">
      <alignment horizontal="center" vertical="center" wrapText="1"/>
    </xf>
    <xf numFmtId="0" fontId="11" fillId="0" borderId="12" xfId="52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3" xfId="0" applyFont="1" applyFill="1" applyBorder="1">
      <alignment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Fill="1" applyBorder="1">
      <alignment vertical="center"/>
    </xf>
    <xf numFmtId="0" fontId="0" fillId="0" borderId="12" xfId="0" applyFont="1" applyFill="1" applyBorder="1" applyAlignment="1">
      <alignment vertical="center" wrapText="1"/>
    </xf>
    <xf numFmtId="9" fontId="11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" fillId="0" borderId="12" xfId="52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1" fillId="0" borderId="12" xfId="52" applyFont="1" applyFill="1" applyBorder="1" applyAlignment="1" applyProtection="1">
      <alignment horizontal="center" vertical="center" wrapText="1"/>
    </xf>
    <xf numFmtId="0" fontId="11" fillId="0" borderId="1" xfId="52" applyNumberFormat="1" applyFont="1" applyFill="1" applyBorder="1" applyAlignment="1" applyProtection="1">
      <alignment horizontal="center" vertical="center" wrapText="1"/>
    </xf>
    <xf numFmtId="57" fontId="1" fillId="0" borderId="1" xfId="52" applyNumberFormat="1" applyFont="1" applyFill="1" applyBorder="1" applyAlignment="1" applyProtection="1">
      <alignment horizontal="center" vertical="center"/>
    </xf>
    <xf numFmtId="179" fontId="11" fillId="0" borderId="5" xfId="49" applyNumberFormat="1" applyFont="1" applyFill="1" applyBorder="1" applyAlignment="1">
      <alignment horizontal="center" vertical="center" wrapText="1"/>
      <protection locked="0"/>
    </xf>
    <xf numFmtId="0" fontId="11" fillId="0" borderId="5" xfId="53" applyFont="1" applyFill="1" applyBorder="1" applyAlignment="1">
      <alignment horizontal="left" vertical="center" wrapText="1"/>
      <protection locked="0"/>
    </xf>
    <xf numFmtId="179" fontId="11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left" vertical="center" wrapText="1"/>
    </xf>
    <xf numFmtId="58" fontId="11" fillId="0" borderId="5" xfId="52" applyNumberFormat="1" applyFont="1" applyFill="1" applyBorder="1" applyAlignment="1" applyProtection="1">
      <alignment horizontal="center" vertical="center" wrapText="1"/>
    </xf>
    <xf numFmtId="49" fontId="11" fillId="0" borderId="5" xfId="52" applyNumberFormat="1" applyFont="1" applyFill="1" applyBorder="1" applyAlignment="1" applyProtection="1">
      <alignment horizontal="center" vertical="center" wrapText="1"/>
    </xf>
    <xf numFmtId="0" fontId="20" fillId="0" borderId="5" xfId="52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4" fillId="0" borderId="5" xfId="5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177" fontId="14" fillId="0" borderId="5" xfId="0" applyNumberFormat="1" applyFont="1" applyFill="1" applyBorder="1" applyAlignment="1">
      <alignment horizontal="center" vertical="center" wrapText="1"/>
    </xf>
    <xf numFmtId="0" fontId="20" fillId="0" borderId="12" xfId="52" applyFont="1" applyFill="1" applyBorder="1" applyAlignment="1" applyProtection="1">
      <alignment horizontal="center" vertical="center" wrapText="1"/>
    </xf>
    <xf numFmtId="0" fontId="1" fillId="0" borderId="12" xfId="50" applyFont="1" applyFill="1" applyBorder="1" applyAlignment="1" applyProtection="1">
      <alignment horizontal="center" vertical="center"/>
    </xf>
    <xf numFmtId="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2" xfId="0" applyNumberFormat="1" applyFont="1" applyFill="1" applyBorder="1" applyAlignment="1">
      <alignment horizontal="center" vertical="center"/>
    </xf>
    <xf numFmtId="0" fontId="17" fillId="0" borderId="12" xfId="52" applyFont="1" applyFill="1" applyBorder="1" applyAlignment="1" applyProtection="1">
      <alignment horizontal="center" vertical="center"/>
    </xf>
    <xf numFmtId="0" fontId="10" fillId="0" borderId="1" xfId="50" applyFont="1" applyFill="1" applyBorder="1" applyAlignment="1" applyProtection="1">
      <alignment vertical="center" wrapText="1"/>
    </xf>
    <xf numFmtId="0" fontId="11" fillId="0" borderId="12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K108"/>
  <sheetViews>
    <sheetView tabSelected="1" zoomScale="70" zoomScaleNormal="70" topLeftCell="A5" workbookViewId="0">
      <pane xSplit="6" ySplit="3" topLeftCell="O8" activePane="bottomRight" state="frozen"/>
      <selection/>
      <selection pane="topRight"/>
      <selection pane="bottomLeft"/>
      <selection pane="bottomRight" activeCell="X9" sqref="X9"/>
    </sheetView>
  </sheetViews>
  <sheetFormatPr defaultColWidth="9" defaultRowHeight="13.5"/>
  <cols>
    <col min="1" max="1" width="5.44166666666667" style="1" customWidth="1"/>
    <col min="2" max="2" width="14.2166666666667" style="9" customWidth="1"/>
    <col min="3" max="3" width="88.3333333333333" style="9" customWidth="1"/>
    <col min="4" max="4" width="6.66666666666667" style="5" customWidth="1"/>
    <col min="5" max="5" width="11.6666666666667" style="5" customWidth="1"/>
    <col min="6" max="6" width="12" style="5" customWidth="1"/>
    <col min="7" max="7" width="15.5333333333333" style="9" customWidth="1"/>
    <col min="8" max="8" width="10.7166666666667" style="9" customWidth="1"/>
    <col min="9" max="9" width="13.3916666666667" style="9" customWidth="1"/>
    <col min="10" max="13" width="10.2166666666667" style="5" customWidth="1"/>
    <col min="14" max="14" width="9.66666666666667" style="5" customWidth="1"/>
    <col min="15" max="15" width="16.775" style="5" customWidth="1"/>
    <col min="16" max="16" width="14.8833333333333" style="5" customWidth="1"/>
    <col min="17" max="19" width="13.0333333333333" style="5" customWidth="1"/>
    <col min="20" max="20" width="25.5333333333333" style="1" customWidth="1"/>
    <col min="21" max="21" width="15.8916666666667" style="1" customWidth="1"/>
    <col min="22" max="22" width="9" style="1" customWidth="1"/>
    <col min="23" max="16384" width="9" style="1"/>
  </cols>
  <sheetData>
    <row r="1" s="1" customFormat="1" ht="26.4" customHeight="1" spans="1:19">
      <c r="A1" s="10"/>
      <c r="B1" s="11"/>
      <c r="C1" s="12"/>
      <c r="D1" s="13"/>
      <c r="E1" s="13"/>
      <c r="F1" s="14"/>
      <c r="G1" s="15"/>
      <c r="H1" s="15"/>
      <c r="I1" s="15"/>
      <c r="J1" s="56"/>
      <c r="K1" s="56"/>
      <c r="L1" s="57"/>
      <c r="M1" s="57"/>
      <c r="N1" s="57"/>
      <c r="O1" s="58"/>
      <c r="P1" s="57"/>
      <c r="Q1" s="88"/>
      <c r="R1" s="88"/>
      <c r="S1" s="88"/>
    </row>
    <row r="2" s="1" customFormat="1" ht="31.5" spans="1:19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1" customFormat="1" ht="34" customHeight="1" spans="1:19">
      <c r="A3" s="17" t="s">
        <v>1</v>
      </c>
      <c r="B3" s="17"/>
      <c r="C3" s="17"/>
      <c r="D3" s="18"/>
      <c r="E3" s="18"/>
      <c r="F3" s="18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="1" customFormat="1" ht="18.75" spans="1:19">
      <c r="A4" s="19"/>
      <c r="B4" s="20"/>
      <c r="C4" s="21"/>
      <c r="D4" s="22"/>
      <c r="E4" s="22"/>
      <c r="F4" s="23"/>
      <c r="G4" s="24"/>
      <c r="H4" s="24"/>
      <c r="I4" s="24"/>
      <c r="J4" s="59"/>
      <c r="K4" s="59"/>
      <c r="L4" s="60"/>
      <c r="M4" s="60"/>
      <c r="N4" s="60"/>
      <c r="O4" s="61"/>
      <c r="P4" s="62"/>
      <c r="Q4" s="62"/>
      <c r="R4" s="62"/>
      <c r="S4" s="62"/>
    </row>
    <row r="5" s="1" customFormat="1" ht="64" customHeight="1" spans="1:19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62"/>
      <c r="Q5" s="62"/>
      <c r="R5" s="62"/>
      <c r="S5" s="62"/>
    </row>
    <row r="6" s="2" customFormat="1" ht="36" customHeight="1" spans="1:2559">
      <c r="A6" s="26" t="s">
        <v>3</v>
      </c>
      <c r="B6" s="27" t="s">
        <v>4</v>
      </c>
      <c r="C6" s="28" t="s">
        <v>5</v>
      </c>
      <c r="D6" s="29" t="s">
        <v>6</v>
      </c>
      <c r="E6" s="29" t="s">
        <v>7</v>
      </c>
      <c r="F6" s="30" t="s">
        <v>8</v>
      </c>
      <c r="G6" s="31" t="s">
        <v>9</v>
      </c>
      <c r="H6" s="31" t="s">
        <v>10</v>
      </c>
      <c r="I6" s="31" t="s">
        <v>11</v>
      </c>
      <c r="J6" s="63" t="s">
        <v>12</v>
      </c>
      <c r="K6" s="63" t="s">
        <v>13</v>
      </c>
      <c r="L6" s="29" t="s">
        <v>14</v>
      </c>
      <c r="M6" s="29" t="s">
        <v>15</v>
      </c>
      <c r="N6" s="40" t="s">
        <v>16</v>
      </c>
      <c r="O6" s="64" t="s">
        <v>17</v>
      </c>
      <c r="P6" s="40" t="s">
        <v>18</v>
      </c>
      <c r="Q6" s="89" t="s">
        <v>19</v>
      </c>
      <c r="R6" s="89" t="s">
        <v>20</v>
      </c>
      <c r="S6" s="89" t="s">
        <v>21</v>
      </c>
      <c r="T6" s="90" t="s">
        <v>22</v>
      </c>
      <c r="U6" s="89" t="s">
        <v>23</v>
      </c>
      <c r="V6" s="91" t="s">
        <v>24</v>
      </c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2"/>
      <c r="IA6" s="92"/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  <c r="JP6" s="92"/>
      <c r="JQ6" s="92"/>
      <c r="JR6" s="92"/>
      <c r="JS6" s="92"/>
      <c r="JT6" s="92"/>
      <c r="JU6" s="92"/>
      <c r="JV6" s="92"/>
      <c r="JW6" s="92"/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2"/>
      <c r="KJ6" s="92"/>
      <c r="KK6" s="92"/>
      <c r="KL6" s="92"/>
      <c r="KM6" s="92"/>
      <c r="KN6" s="92"/>
      <c r="KO6" s="92"/>
      <c r="KP6" s="92"/>
      <c r="KQ6" s="92"/>
      <c r="KR6" s="92"/>
      <c r="KS6" s="92"/>
      <c r="KT6" s="92"/>
      <c r="KU6" s="92"/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2"/>
      <c r="LH6" s="92"/>
      <c r="LI6" s="92"/>
      <c r="LJ6" s="92"/>
      <c r="LK6" s="92"/>
      <c r="LL6" s="92"/>
      <c r="LM6" s="92"/>
      <c r="LN6" s="92"/>
      <c r="LO6" s="92"/>
      <c r="LP6" s="92"/>
      <c r="LQ6" s="92"/>
      <c r="LR6" s="92"/>
      <c r="LS6" s="92"/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2"/>
      <c r="MF6" s="92"/>
      <c r="MG6" s="92"/>
      <c r="MH6" s="92"/>
      <c r="MI6" s="92"/>
      <c r="MJ6" s="92"/>
      <c r="MK6" s="92"/>
      <c r="ML6" s="92"/>
      <c r="MM6" s="92"/>
      <c r="MN6" s="92"/>
      <c r="MO6" s="92"/>
      <c r="MP6" s="92"/>
      <c r="MQ6" s="92"/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2"/>
      <c r="ND6" s="92"/>
      <c r="NE6" s="92"/>
      <c r="NF6" s="92"/>
      <c r="NG6" s="92"/>
      <c r="NH6" s="92"/>
      <c r="NI6" s="92"/>
      <c r="NJ6" s="92"/>
      <c r="NK6" s="92"/>
      <c r="NL6" s="92"/>
      <c r="NM6" s="92"/>
      <c r="NN6" s="92"/>
      <c r="NO6" s="92"/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2"/>
      <c r="OB6" s="92"/>
      <c r="OC6" s="92"/>
      <c r="OD6" s="92"/>
      <c r="OE6" s="92"/>
      <c r="OF6" s="92"/>
      <c r="OG6" s="92"/>
      <c r="OH6" s="92"/>
      <c r="OI6" s="92"/>
      <c r="OJ6" s="92"/>
      <c r="OK6" s="92"/>
      <c r="OL6" s="92"/>
      <c r="OM6" s="92"/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2"/>
      <c r="OZ6" s="92"/>
      <c r="PA6" s="92"/>
      <c r="PB6" s="92"/>
      <c r="PC6" s="92"/>
      <c r="PD6" s="92"/>
      <c r="PE6" s="92"/>
      <c r="PF6" s="92"/>
      <c r="PG6" s="92"/>
      <c r="PH6" s="92"/>
      <c r="PI6" s="92"/>
      <c r="PJ6" s="92"/>
      <c r="PK6" s="92"/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2"/>
      <c r="PX6" s="92"/>
      <c r="PY6" s="92"/>
      <c r="PZ6" s="92"/>
      <c r="QA6" s="92"/>
      <c r="QB6" s="92"/>
      <c r="QC6" s="92"/>
      <c r="QD6" s="92"/>
      <c r="QE6" s="92"/>
      <c r="QF6" s="92"/>
      <c r="QG6" s="92"/>
      <c r="QH6" s="92"/>
      <c r="QI6" s="92"/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  <c r="QU6" s="92"/>
      <c r="QV6" s="92"/>
      <c r="QW6" s="92"/>
      <c r="QX6" s="92"/>
      <c r="QY6" s="92"/>
      <c r="QZ6" s="92"/>
      <c r="RA6" s="92"/>
      <c r="RB6" s="92"/>
      <c r="RC6" s="92"/>
      <c r="RD6" s="92"/>
      <c r="RE6" s="92"/>
      <c r="RF6" s="92"/>
      <c r="RG6" s="92"/>
      <c r="RH6" s="92"/>
      <c r="RI6" s="92"/>
      <c r="RJ6" s="92"/>
      <c r="RK6" s="92"/>
      <c r="RL6" s="92"/>
      <c r="RM6" s="92"/>
      <c r="RN6" s="92"/>
      <c r="RO6" s="92"/>
      <c r="RP6" s="92"/>
      <c r="RQ6" s="92"/>
      <c r="RR6" s="92"/>
      <c r="RS6" s="92"/>
      <c r="RT6" s="92"/>
      <c r="RU6" s="92"/>
      <c r="RV6" s="92"/>
      <c r="RW6" s="92"/>
      <c r="RX6" s="92"/>
      <c r="RY6" s="92"/>
      <c r="RZ6" s="92"/>
      <c r="SA6" s="92"/>
      <c r="SB6" s="92"/>
      <c r="SC6" s="92"/>
      <c r="SD6" s="92"/>
      <c r="SE6" s="92"/>
      <c r="SF6" s="92"/>
      <c r="SG6" s="92"/>
      <c r="SH6" s="92"/>
      <c r="SI6" s="92"/>
      <c r="SJ6" s="92"/>
      <c r="SK6" s="92"/>
      <c r="SL6" s="92"/>
      <c r="SM6" s="92"/>
      <c r="SN6" s="92"/>
      <c r="SO6" s="92"/>
      <c r="SP6" s="92"/>
      <c r="SQ6" s="92"/>
      <c r="SR6" s="92"/>
      <c r="SS6" s="92"/>
      <c r="ST6" s="92"/>
      <c r="SU6" s="92"/>
      <c r="SV6" s="92"/>
      <c r="SW6" s="92"/>
      <c r="SX6" s="92"/>
      <c r="SY6" s="92"/>
      <c r="SZ6" s="92"/>
      <c r="TA6" s="92"/>
      <c r="TB6" s="92"/>
      <c r="TC6" s="92"/>
      <c r="TD6" s="92"/>
      <c r="TE6" s="92"/>
      <c r="TF6" s="92"/>
      <c r="TG6" s="92"/>
      <c r="TH6" s="92"/>
      <c r="TI6" s="92"/>
      <c r="TJ6" s="92"/>
      <c r="TK6" s="92"/>
      <c r="TL6" s="92"/>
      <c r="TM6" s="92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  <c r="US6" s="92"/>
      <c r="UT6" s="92"/>
      <c r="UU6" s="92"/>
      <c r="UV6" s="92"/>
      <c r="UW6" s="92"/>
      <c r="UX6" s="92"/>
      <c r="UY6" s="92"/>
      <c r="UZ6" s="92"/>
      <c r="VA6" s="92"/>
      <c r="VB6" s="92"/>
      <c r="VC6" s="92"/>
      <c r="VD6" s="92"/>
      <c r="VE6" s="92"/>
      <c r="VF6" s="92"/>
      <c r="VG6" s="92"/>
      <c r="VH6" s="92"/>
      <c r="VI6" s="92"/>
      <c r="VJ6" s="92"/>
      <c r="VK6" s="92"/>
      <c r="VL6" s="92"/>
      <c r="VM6" s="92"/>
      <c r="VN6" s="92"/>
      <c r="VO6" s="92"/>
      <c r="VP6" s="92"/>
      <c r="VQ6" s="92"/>
      <c r="VR6" s="92"/>
      <c r="VS6" s="92"/>
      <c r="VT6" s="92"/>
      <c r="VU6" s="92"/>
      <c r="VV6" s="92"/>
      <c r="VW6" s="92"/>
      <c r="VX6" s="92"/>
      <c r="VY6" s="92"/>
      <c r="VZ6" s="92"/>
      <c r="WA6" s="92"/>
      <c r="WB6" s="92"/>
      <c r="WC6" s="92"/>
      <c r="WD6" s="92"/>
      <c r="WE6" s="92"/>
      <c r="WF6" s="92"/>
      <c r="WG6" s="92"/>
      <c r="WH6" s="92"/>
      <c r="WI6" s="92"/>
      <c r="WJ6" s="92"/>
      <c r="WK6" s="92"/>
      <c r="WL6" s="92"/>
      <c r="WM6" s="92"/>
      <c r="WN6" s="92"/>
      <c r="WO6" s="92"/>
      <c r="WP6" s="92"/>
      <c r="WQ6" s="92"/>
      <c r="WR6" s="92"/>
      <c r="WS6" s="92"/>
      <c r="WT6" s="92"/>
      <c r="WU6" s="92"/>
      <c r="WV6" s="92"/>
      <c r="WW6" s="92"/>
      <c r="WX6" s="92"/>
      <c r="WY6" s="92"/>
      <c r="WZ6" s="92"/>
      <c r="XA6" s="92"/>
      <c r="XB6" s="92"/>
      <c r="XC6" s="92"/>
      <c r="XD6" s="92"/>
      <c r="XE6" s="92"/>
      <c r="XF6" s="92"/>
      <c r="XG6" s="92"/>
      <c r="XH6" s="92"/>
      <c r="XI6" s="92"/>
      <c r="XJ6" s="92"/>
      <c r="XK6" s="92"/>
      <c r="XL6" s="92"/>
      <c r="XM6" s="92"/>
      <c r="XN6" s="92"/>
      <c r="XO6" s="92"/>
      <c r="XP6" s="92"/>
      <c r="XQ6" s="92"/>
      <c r="XR6" s="92"/>
      <c r="XS6" s="92"/>
      <c r="XT6" s="92"/>
      <c r="XU6" s="92"/>
      <c r="XV6" s="92"/>
      <c r="XW6" s="92"/>
      <c r="XX6" s="92"/>
      <c r="XY6" s="92"/>
      <c r="XZ6" s="92"/>
      <c r="YA6" s="92"/>
      <c r="YB6" s="92"/>
      <c r="YC6" s="92"/>
      <c r="YD6" s="92"/>
      <c r="YE6" s="92"/>
      <c r="YF6" s="92"/>
      <c r="YG6" s="92"/>
      <c r="YH6" s="92"/>
      <c r="YI6" s="92"/>
      <c r="YJ6" s="92"/>
      <c r="YK6" s="92"/>
      <c r="YL6" s="92"/>
      <c r="YM6" s="92"/>
      <c r="YN6" s="92"/>
      <c r="YO6" s="92"/>
      <c r="YP6" s="92"/>
      <c r="YQ6" s="92"/>
      <c r="YR6" s="92"/>
      <c r="YS6" s="92"/>
      <c r="YT6" s="92"/>
      <c r="YU6" s="92"/>
      <c r="YV6" s="92"/>
      <c r="YW6" s="92"/>
      <c r="YX6" s="92"/>
      <c r="YY6" s="92"/>
      <c r="YZ6" s="92"/>
      <c r="ZA6" s="92"/>
      <c r="ZB6" s="92"/>
      <c r="ZC6" s="92"/>
      <c r="ZD6" s="92"/>
      <c r="ZE6" s="92"/>
      <c r="ZF6" s="92"/>
      <c r="ZG6" s="92"/>
      <c r="ZH6" s="92"/>
      <c r="ZI6" s="92"/>
      <c r="ZJ6" s="92"/>
      <c r="ZK6" s="92"/>
      <c r="ZL6" s="92"/>
      <c r="ZM6" s="92"/>
      <c r="ZN6" s="92"/>
      <c r="ZO6" s="92"/>
      <c r="ZP6" s="92"/>
      <c r="ZQ6" s="92"/>
      <c r="ZR6" s="92"/>
      <c r="ZS6" s="92"/>
      <c r="ZT6" s="92"/>
      <c r="ZU6" s="92"/>
      <c r="ZV6" s="92"/>
      <c r="ZW6" s="92"/>
      <c r="ZX6" s="92"/>
      <c r="ZY6" s="92"/>
      <c r="ZZ6" s="92"/>
      <c r="AAA6" s="92"/>
      <c r="AAB6" s="92"/>
      <c r="AAC6" s="92"/>
      <c r="AAD6" s="92"/>
      <c r="AAE6" s="92"/>
      <c r="AAF6" s="92"/>
      <c r="AAG6" s="92"/>
      <c r="AAH6" s="92"/>
      <c r="AAI6" s="92"/>
      <c r="AAJ6" s="92"/>
      <c r="AAK6" s="92"/>
      <c r="AAL6" s="92"/>
      <c r="AAM6" s="92"/>
      <c r="AAN6" s="92"/>
      <c r="AAO6" s="92"/>
      <c r="AAP6" s="92"/>
      <c r="AAQ6" s="92"/>
      <c r="AAR6" s="92"/>
      <c r="AAS6" s="92"/>
      <c r="AAT6" s="92"/>
      <c r="AAU6" s="92"/>
      <c r="AAV6" s="92"/>
      <c r="AAW6" s="92"/>
      <c r="AAX6" s="92"/>
      <c r="AAY6" s="92"/>
      <c r="AAZ6" s="92"/>
      <c r="ABA6" s="92"/>
      <c r="ABB6" s="92"/>
      <c r="ABC6" s="92"/>
      <c r="ABD6" s="92"/>
      <c r="ABE6" s="92"/>
      <c r="ABF6" s="92"/>
      <c r="ABG6" s="92"/>
      <c r="ABH6" s="92"/>
      <c r="ABI6" s="92"/>
      <c r="ABJ6" s="92"/>
      <c r="ABK6" s="92"/>
      <c r="ABL6" s="92"/>
      <c r="ABM6" s="92"/>
      <c r="ABN6" s="92"/>
      <c r="ABO6" s="92"/>
      <c r="ABP6" s="92"/>
      <c r="ABQ6" s="92"/>
      <c r="ABR6" s="92"/>
      <c r="ABS6" s="92"/>
      <c r="ABT6" s="92"/>
      <c r="ABU6" s="92"/>
      <c r="ABV6" s="92"/>
      <c r="ABW6" s="92"/>
      <c r="ABX6" s="92"/>
      <c r="ABY6" s="92"/>
      <c r="ABZ6" s="92"/>
      <c r="ACA6" s="92"/>
      <c r="ACB6" s="92"/>
      <c r="ACC6" s="92"/>
      <c r="ACD6" s="92"/>
      <c r="ACE6" s="92"/>
      <c r="ACF6" s="92"/>
      <c r="ACG6" s="92"/>
      <c r="ACH6" s="92"/>
      <c r="ACI6" s="92"/>
      <c r="ACJ6" s="92"/>
      <c r="ACK6" s="92"/>
      <c r="ACL6" s="92"/>
      <c r="ACM6" s="92"/>
      <c r="ACN6" s="92"/>
      <c r="ACO6" s="92"/>
      <c r="ACP6" s="92"/>
      <c r="ACQ6" s="92"/>
      <c r="ACR6" s="92"/>
      <c r="ACS6" s="92"/>
      <c r="ACT6" s="92"/>
      <c r="ACU6" s="92"/>
      <c r="ACV6" s="92"/>
      <c r="ACW6" s="92"/>
      <c r="ACX6" s="92"/>
      <c r="ACY6" s="92"/>
      <c r="ACZ6" s="92"/>
      <c r="ADA6" s="92"/>
      <c r="ADB6" s="92"/>
      <c r="ADC6" s="92"/>
      <c r="ADD6" s="92"/>
      <c r="ADE6" s="92"/>
      <c r="ADF6" s="92"/>
      <c r="ADG6" s="92"/>
      <c r="ADH6" s="92"/>
      <c r="ADI6" s="92"/>
      <c r="ADJ6" s="92"/>
      <c r="ADK6" s="92"/>
      <c r="ADL6" s="92"/>
      <c r="ADM6" s="92"/>
      <c r="ADN6" s="92"/>
      <c r="ADO6" s="92"/>
      <c r="ADP6" s="92"/>
      <c r="ADQ6" s="92"/>
      <c r="ADR6" s="92"/>
      <c r="ADS6" s="92"/>
      <c r="ADT6" s="92"/>
      <c r="ADU6" s="92"/>
      <c r="ADV6" s="92"/>
      <c r="ADW6" s="92"/>
      <c r="ADX6" s="92"/>
      <c r="ADY6" s="92"/>
      <c r="ADZ6" s="92"/>
      <c r="AEA6" s="92"/>
      <c r="AEB6" s="92"/>
      <c r="AEC6" s="92"/>
      <c r="AED6" s="92"/>
      <c r="AEE6" s="92"/>
      <c r="AEF6" s="92"/>
      <c r="AEG6" s="92"/>
      <c r="AEH6" s="92"/>
      <c r="AEI6" s="92"/>
      <c r="AEJ6" s="92"/>
      <c r="AEK6" s="92"/>
      <c r="AEL6" s="92"/>
      <c r="AEM6" s="92"/>
      <c r="AEN6" s="92"/>
      <c r="AEO6" s="92"/>
      <c r="AEP6" s="92"/>
      <c r="AEQ6" s="92"/>
      <c r="AER6" s="92"/>
      <c r="AES6" s="92"/>
      <c r="AET6" s="92"/>
      <c r="AEU6" s="92"/>
      <c r="AEV6" s="92"/>
      <c r="AEW6" s="92"/>
      <c r="AEX6" s="92"/>
      <c r="AEY6" s="92"/>
      <c r="AEZ6" s="92"/>
      <c r="AFA6" s="92"/>
      <c r="AFB6" s="92"/>
      <c r="AFC6" s="92"/>
      <c r="AFD6" s="92"/>
      <c r="AFE6" s="92"/>
      <c r="AFF6" s="92"/>
      <c r="AFG6" s="92"/>
      <c r="AFH6" s="92"/>
      <c r="AFI6" s="92"/>
      <c r="AFJ6" s="92"/>
      <c r="AFK6" s="92"/>
      <c r="AFL6" s="92"/>
      <c r="AFM6" s="92"/>
      <c r="AFN6" s="92"/>
      <c r="AFO6" s="92"/>
      <c r="AFP6" s="92"/>
      <c r="AFQ6" s="92"/>
      <c r="AFR6" s="92"/>
      <c r="AFS6" s="92"/>
      <c r="AFT6" s="92"/>
      <c r="AFU6" s="92"/>
      <c r="AFV6" s="92"/>
      <c r="AFW6" s="92"/>
      <c r="AFX6" s="92"/>
      <c r="AFY6" s="92"/>
      <c r="AFZ6" s="92"/>
      <c r="AGA6" s="92"/>
      <c r="AGB6" s="92"/>
      <c r="AGC6" s="92"/>
      <c r="AGD6" s="92"/>
      <c r="AGE6" s="92"/>
      <c r="AGF6" s="92"/>
      <c r="AGG6" s="92"/>
      <c r="AGH6" s="92"/>
      <c r="AGI6" s="92"/>
      <c r="AGJ6" s="92"/>
      <c r="AGK6" s="92"/>
      <c r="AGL6" s="92"/>
      <c r="AGM6" s="92"/>
      <c r="AGN6" s="92"/>
      <c r="AGO6" s="92"/>
      <c r="AGP6" s="92"/>
      <c r="AGQ6" s="92"/>
      <c r="AGR6" s="92"/>
      <c r="AGS6" s="92"/>
      <c r="AGT6" s="92"/>
      <c r="AGU6" s="92"/>
      <c r="AGV6" s="92"/>
      <c r="AGW6" s="92"/>
      <c r="AGX6" s="92"/>
      <c r="AGY6" s="92"/>
      <c r="AGZ6" s="92"/>
      <c r="AHA6" s="92"/>
      <c r="AHB6" s="92"/>
      <c r="AHC6" s="92"/>
      <c r="AHD6" s="92"/>
      <c r="AHE6" s="92"/>
      <c r="AHF6" s="92"/>
      <c r="AHG6" s="92"/>
      <c r="AHH6" s="92"/>
      <c r="AHI6" s="92"/>
      <c r="AHJ6" s="92"/>
      <c r="AHK6" s="92"/>
      <c r="AHL6" s="92"/>
      <c r="AHM6" s="92"/>
      <c r="AHN6" s="92"/>
      <c r="AHO6" s="92"/>
      <c r="AHP6" s="92"/>
      <c r="AHQ6" s="92"/>
      <c r="AHR6" s="92"/>
      <c r="AHS6" s="92"/>
      <c r="AHT6" s="92"/>
      <c r="AHU6" s="92"/>
      <c r="AHV6" s="92"/>
      <c r="AHW6" s="92"/>
      <c r="AHX6" s="92"/>
      <c r="AHY6" s="92"/>
      <c r="AHZ6" s="92"/>
      <c r="AIA6" s="92"/>
      <c r="AIB6" s="92"/>
      <c r="AIC6" s="92"/>
      <c r="AID6" s="92"/>
      <c r="AIE6" s="92"/>
      <c r="AIF6" s="92"/>
      <c r="AIG6" s="92"/>
      <c r="AIH6" s="92"/>
      <c r="AII6" s="92"/>
      <c r="AIJ6" s="92"/>
      <c r="AIK6" s="92"/>
      <c r="AIL6" s="92"/>
      <c r="AIM6" s="92"/>
      <c r="AIN6" s="92"/>
      <c r="AIO6" s="92"/>
      <c r="AIP6" s="92"/>
      <c r="AIQ6" s="92"/>
      <c r="AIR6" s="92"/>
      <c r="AIS6" s="92"/>
      <c r="AIT6" s="92"/>
      <c r="AIU6" s="92"/>
      <c r="AIV6" s="92"/>
      <c r="AIW6" s="92"/>
      <c r="AIX6" s="92"/>
      <c r="AIY6" s="92"/>
      <c r="AIZ6" s="92"/>
      <c r="AJA6" s="92"/>
      <c r="AJB6" s="92"/>
      <c r="AJC6" s="92"/>
      <c r="AJD6" s="92"/>
      <c r="AJE6" s="92"/>
      <c r="AJF6" s="92"/>
      <c r="AJG6" s="92"/>
      <c r="AJH6" s="92"/>
      <c r="AJI6" s="92"/>
      <c r="AJJ6" s="92"/>
      <c r="AJK6" s="92"/>
      <c r="AJL6" s="92"/>
      <c r="AJM6" s="92"/>
      <c r="AJN6" s="92"/>
      <c r="AJO6" s="92"/>
      <c r="AJP6" s="92"/>
      <c r="AJQ6" s="92"/>
      <c r="AJR6" s="92"/>
      <c r="AJS6" s="92"/>
      <c r="AJT6" s="92"/>
      <c r="AJU6" s="92"/>
      <c r="AJV6" s="92"/>
      <c r="AJW6" s="92"/>
      <c r="AJX6" s="92"/>
      <c r="AJY6" s="92"/>
      <c r="AJZ6" s="92"/>
      <c r="AKA6" s="92"/>
      <c r="AKB6" s="92"/>
      <c r="AKC6" s="92"/>
      <c r="AKD6" s="92"/>
      <c r="AKE6" s="92"/>
      <c r="AKF6" s="92"/>
      <c r="AKG6" s="92"/>
      <c r="AKH6" s="92"/>
      <c r="AKI6" s="92"/>
      <c r="AKJ6" s="92"/>
      <c r="AKK6" s="92"/>
      <c r="AKL6" s="92"/>
      <c r="AKM6" s="92"/>
      <c r="AKN6" s="92"/>
      <c r="AKO6" s="92"/>
      <c r="AKP6" s="92"/>
      <c r="AKQ6" s="92"/>
      <c r="AKR6" s="92"/>
      <c r="AKS6" s="92"/>
      <c r="AKT6" s="92"/>
      <c r="AKU6" s="92"/>
      <c r="AKV6" s="92"/>
      <c r="AKW6" s="92"/>
      <c r="AKX6" s="92"/>
      <c r="AKY6" s="92"/>
      <c r="AKZ6" s="92"/>
      <c r="ALA6" s="92"/>
      <c r="ALB6" s="92"/>
      <c r="ALC6" s="92"/>
      <c r="ALD6" s="92"/>
      <c r="ALE6" s="92"/>
      <c r="ALF6" s="92"/>
      <c r="ALG6" s="92"/>
      <c r="ALH6" s="92"/>
      <c r="ALI6" s="92"/>
      <c r="ALJ6" s="92"/>
      <c r="ALK6" s="92"/>
      <c r="ALL6" s="92"/>
      <c r="ALM6" s="92"/>
      <c r="ALN6" s="92"/>
      <c r="ALO6" s="92"/>
      <c r="ALP6" s="92"/>
      <c r="ALQ6" s="92"/>
      <c r="ALR6" s="92"/>
      <c r="ALS6" s="92"/>
      <c r="ALT6" s="92"/>
      <c r="ALU6" s="92"/>
      <c r="ALV6" s="92"/>
      <c r="ALW6" s="92"/>
      <c r="ALX6" s="92"/>
      <c r="ALY6" s="92"/>
      <c r="ALZ6" s="92"/>
      <c r="AMA6" s="92"/>
      <c r="AMB6" s="92"/>
      <c r="AMC6" s="92"/>
      <c r="AMD6" s="92"/>
      <c r="AME6" s="92"/>
      <c r="AMF6" s="92"/>
      <c r="AMG6" s="92"/>
      <c r="AMH6" s="92"/>
      <c r="AMI6" s="92"/>
      <c r="AMJ6" s="92"/>
      <c r="AMK6" s="92"/>
      <c r="AML6" s="92"/>
      <c r="AMM6" s="92"/>
      <c r="AMN6" s="92"/>
      <c r="AMO6" s="92"/>
      <c r="AMP6" s="92"/>
      <c r="AMQ6" s="92"/>
      <c r="AMR6" s="92"/>
      <c r="AMS6" s="92"/>
      <c r="AMT6" s="92"/>
      <c r="AMU6" s="92"/>
      <c r="AMV6" s="92"/>
      <c r="AMW6" s="92"/>
      <c r="AMX6" s="92"/>
      <c r="AMY6" s="92"/>
      <c r="AMZ6" s="92"/>
      <c r="ANA6" s="92"/>
      <c r="ANB6" s="92"/>
      <c r="ANC6" s="92"/>
      <c r="AND6" s="92"/>
      <c r="ANE6" s="92"/>
      <c r="ANF6" s="92"/>
      <c r="ANG6" s="92"/>
      <c r="ANH6" s="92"/>
      <c r="ANI6" s="92"/>
      <c r="ANJ6" s="92"/>
      <c r="ANK6" s="92"/>
      <c r="ANL6" s="92"/>
      <c r="ANM6" s="92"/>
      <c r="ANN6" s="92"/>
      <c r="ANO6" s="92"/>
      <c r="ANP6" s="92"/>
      <c r="ANQ6" s="92"/>
      <c r="ANR6" s="92"/>
      <c r="ANS6" s="92"/>
      <c r="ANT6" s="92"/>
      <c r="ANU6" s="92"/>
      <c r="ANV6" s="92"/>
      <c r="ANW6" s="92"/>
      <c r="ANX6" s="92"/>
      <c r="ANY6" s="92"/>
      <c r="ANZ6" s="92"/>
      <c r="AOA6" s="92"/>
      <c r="AOB6" s="92"/>
      <c r="AOC6" s="92"/>
      <c r="AOD6" s="92"/>
      <c r="AOE6" s="92"/>
      <c r="AOF6" s="92"/>
      <c r="AOG6" s="92"/>
      <c r="AOH6" s="92"/>
      <c r="AOI6" s="92"/>
      <c r="AOJ6" s="92"/>
      <c r="AOK6" s="92"/>
      <c r="AOL6" s="92"/>
      <c r="AOM6" s="92"/>
      <c r="AON6" s="92"/>
      <c r="AOO6" s="92"/>
      <c r="AOP6" s="92"/>
      <c r="AOQ6" s="92"/>
      <c r="AOR6" s="92"/>
      <c r="AOS6" s="92"/>
      <c r="AOT6" s="92"/>
      <c r="AOU6" s="92"/>
      <c r="AOV6" s="92"/>
      <c r="AOW6" s="92"/>
      <c r="AOX6" s="92"/>
      <c r="AOY6" s="92"/>
      <c r="AOZ6" s="92"/>
      <c r="APA6" s="92"/>
      <c r="APB6" s="92"/>
      <c r="APC6" s="92"/>
      <c r="APD6" s="92"/>
      <c r="APE6" s="92"/>
      <c r="APF6" s="92"/>
      <c r="APG6" s="92"/>
      <c r="APH6" s="92"/>
      <c r="API6" s="92"/>
      <c r="APJ6" s="92"/>
      <c r="APK6" s="92"/>
      <c r="APL6" s="92"/>
      <c r="APM6" s="92"/>
      <c r="APN6" s="92"/>
      <c r="APO6" s="92"/>
      <c r="APP6" s="92"/>
      <c r="APQ6" s="92"/>
      <c r="APR6" s="92"/>
      <c r="APS6" s="92"/>
      <c r="APT6" s="92"/>
      <c r="APU6" s="92"/>
      <c r="APV6" s="92"/>
      <c r="APW6" s="92"/>
      <c r="APX6" s="92"/>
      <c r="APY6" s="92"/>
      <c r="APZ6" s="92"/>
      <c r="AQA6" s="92"/>
      <c r="AQB6" s="92"/>
      <c r="AQC6" s="92"/>
      <c r="AQD6" s="92"/>
      <c r="AQE6" s="92"/>
      <c r="AQF6" s="92"/>
      <c r="AQG6" s="92"/>
      <c r="AQH6" s="92"/>
      <c r="AQI6" s="92"/>
      <c r="AQJ6" s="92"/>
      <c r="AQK6" s="92"/>
      <c r="AQL6" s="92"/>
      <c r="AQM6" s="92"/>
      <c r="AQN6" s="92"/>
      <c r="AQO6" s="92"/>
      <c r="AQP6" s="92"/>
      <c r="AQQ6" s="92"/>
      <c r="AQR6" s="92"/>
      <c r="AQS6" s="92"/>
      <c r="AQT6" s="92"/>
      <c r="AQU6" s="92"/>
      <c r="AQV6" s="92"/>
      <c r="AQW6" s="92"/>
      <c r="AQX6" s="92"/>
      <c r="AQY6" s="92"/>
      <c r="AQZ6" s="92"/>
      <c r="ARA6" s="92"/>
      <c r="ARB6" s="92"/>
      <c r="ARC6" s="92"/>
      <c r="ARD6" s="92"/>
      <c r="ARE6" s="92"/>
      <c r="ARF6" s="92"/>
      <c r="ARG6" s="92"/>
      <c r="ARH6" s="92"/>
      <c r="ARI6" s="92"/>
      <c r="ARJ6" s="92"/>
      <c r="ARK6" s="92"/>
      <c r="ARL6" s="92"/>
      <c r="ARM6" s="92"/>
      <c r="ARN6" s="92"/>
      <c r="ARO6" s="92"/>
      <c r="ARP6" s="92"/>
      <c r="ARQ6" s="92"/>
      <c r="ARR6" s="92"/>
      <c r="ARS6" s="92"/>
      <c r="ART6" s="92"/>
      <c r="ARU6" s="92"/>
      <c r="ARV6" s="92"/>
      <c r="ARW6" s="92"/>
      <c r="ARX6" s="92"/>
      <c r="ARY6" s="92"/>
      <c r="ARZ6" s="92"/>
      <c r="ASA6" s="92"/>
      <c r="ASB6" s="92"/>
      <c r="ASC6" s="92"/>
      <c r="ASD6" s="92"/>
      <c r="ASE6" s="92"/>
      <c r="ASF6" s="92"/>
      <c r="ASG6" s="92"/>
      <c r="ASH6" s="92"/>
      <c r="ASI6" s="92"/>
      <c r="ASJ6" s="92"/>
      <c r="ASK6" s="92"/>
      <c r="ASL6" s="92"/>
      <c r="ASM6" s="92"/>
      <c r="ASN6" s="92"/>
      <c r="ASO6" s="92"/>
      <c r="ASP6" s="92"/>
      <c r="ASQ6" s="92"/>
      <c r="ASR6" s="92"/>
      <c r="ASS6" s="92"/>
      <c r="AST6" s="92"/>
      <c r="ASU6" s="92"/>
      <c r="ASV6" s="92"/>
      <c r="ASW6" s="92"/>
      <c r="ASX6" s="92"/>
      <c r="ASY6" s="92"/>
      <c r="ASZ6" s="92"/>
      <c r="ATA6" s="92"/>
      <c r="ATB6" s="92"/>
      <c r="ATC6" s="92"/>
      <c r="ATD6" s="92"/>
      <c r="ATE6" s="92"/>
      <c r="ATF6" s="92"/>
      <c r="ATG6" s="92"/>
      <c r="ATH6" s="92"/>
      <c r="ATI6" s="92"/>
      <c r="ATJ6" s="92"/>
      <c r="ATK6" s="92"/>
      <c r="ATL6" s="92"/>
      <c r="ATM6" s="92"/>
      <c r="ATN6" s="92"/>
      <c r="ATO6" s="92"/>
      <c r="ATP6" s="92"/>
      <c r="ATQ6" s="92"/>
      <c r="ATR6" s="92"/>
      <c r="ATS6" s="92"/>
      <c r="ATT6" s="92"/>
      <c r="ATU6" s="92"/>
      <c r="ATV6" s="92"/>
      <c r="ATW6" s="92"/>
      <c r="ATX6" s="92"/>
      <c r="ATY6" s="92"/>
      <c r="ATZ6" s="92"/>
      <c r="AUA6" s="92"/>
      <c r="AUB6" s="92"/>
      <c r="AUC6" s="92"/>
      <c r="AUD6" s="92"/>
      <c r="AUE6" s="92"/>
      <c r="AUF6" s="92"/>
      <c r="AUG6" s="92"/>
      <c r="AUH6" s="92"/>
      <c r="AUI6" s="92"/>
      <c r="AUJ6" s="92"/>
      <c r="AUK6" s="92"/>
      <c r="AUL6" s="92"/>
      <c r="AUM6" s="92"/>
      <c r="AUN6" s="92"/>
      <c r="AUO6" s="92"/>
      <c r="AUP6" s="92"/>
      <c r="AUQ6" s="92"/>
      <c r="AUR6" s="92"/>
      <c r="AUS6" s="92"/>
      <c r="AUT6" s="92"/>
      <c r="AUU6" s="92"/>
      <c r="AUV6" s="92"/>
      <c r="AUW6" s="92"/>
      <c r="AUX6" s="92"/>
      <c r="AUY6" s="92"/>
      <c r="AUZ6" s="92"/>
      <c r="AVA6" s="92"/>
      <c r="AVB6" s="92"/>
      <c r="AVC6" s="92"/>
      <c r="AVD6" s="92"/>
      <c r="AVE6" s="92"/>
      <c r="AVF6" s="92"/>
      <c r="AVG6" s="92"/>
      <c r="AVH6" s="92"/>
      <c r="AVI6" s="92"/>
      <c r="AVJ6" s="92"/>
      <c r="AVK6" s="92"/>
      <c r="AVL6" s="92"/>
      <c r="AVM6" s="92"/>
      <c r="AVN6" s="92"/>
      <c r="AVO6" s="92"/>
      <c r="AVP6" s="92"/>
      <c r="AVQ6" s="92"/>
      <c r="AVR6" s="92"/>
      <c r="AVS6" s="92"/>
      <c r="AVT6" s="92"/>
      <c r="AVU6" s="92"/>
      <c r="AVV6" s="92"/>
      <c r="AVW6" s="92"/>
      <c r="AVX6" s="92"/>
      <c r="AVY6" s="92"/>
      <c r="AVZ6" s="92"/>
      <c r="AWA6" s="92"/>
      <c r="AWB6" s="92"/>
      <c r="AWC6" s="92"/>
      <c r="AWD6" s="92"/>
      <c r="AWE6" s="92"/>
      <c r="AWF6" s="92"/>
      <c r="AWG6" s="92"/>
      <c r="AWH6" s="92"/>
      <c r="AWI6" s="92"/>
      <c r="AWJ6" s="92"/>
      <c r="AWK6" s="92"/>
      <c r="AWL6" s="92"/>
      <c r="AWM6" s="92"/>
      <c r="AWN6" s="92"/>
      <c r="AWO6" s="92"/>
      <c r="AWP6" s="92"/>
      <c r="AWQ6" s="92"/>
      <c r="AWR6" s="92"/>
      <c r="AWS6" s="92"/>
      <c r="AWT6" s="92"/>
      <c r="AWU6" s="92"/>
      <c r="AWV6" s="92"/>
      <c r="AWW6" s="92"/>
      <c r="AWX6" s="92"/>
      <c r="AWY6" s="92"/>
      <c r="AWZ6" s="92"/>
      <c r="AXA6" s="92"/>
      <c r="AXB6" s="92"/>
      <c r="AXC6" s="92"/>
      <c r="AXD6" s="92"/>
      <c r="AXE6" s="92"/>
      <c r="AXF6" s="92"/>
      <c r="AXG6" s="92"/>
      <c r="AXH6" s="92"/>
      <c r="AXI6" s="92"/>
      <c r="AXJ6" s="92"/>
      <c r="AXK6" s="92"/>
      <c r="AXL6" s="92"/>
      <c r="AXM6" s="92"/>
      <c r="AXN6" s="92"/>
      <c r="AXO6" s="92"/>
      <c r="AXP6" s="92"/>
      <c r="AXQ6" s="92"/>
      <c r="AXR6" s="92"/>
      <c r="AXS6" s="92"/>
      <c r="AXT6" s="92"/>
      <c r="AXU6" s="92"/>
      <c r="AXV6" s="92"/>
      <c r="AXW6" s="92"/>
      <c r="AXX6" s="92"/>
      <c r="AXY6" s="92"/>
      <c r="AXZ6" s="92"/>
      <c r="AYA6" s="92"/>
      <c r="AYB6" s="92"/>
      <c r="AYC6" s="92"/>
      <c r="AYD6" s="92"/>
      <c r="AYE6" s="92"/>
      <c r="AYF6" s="92"/>
      <c r="AYG6" s="92"/>
      <c r="AYH6" s="92"/>
      <c r="AYI6" s="92"/>
      <c r="AYJ6" s="92"/>
      <c r="AYK6" s="92"/>
      <c r="AYL6" s="92"/>
      <c r="AYM6" s="92"/>
      <c r="AYN6" s="92"/>
      <c r="AYO6" s="92"/>
      <c r="AYP6" s="92"/>
      <c r="AYQ6" s="92"/>
      <c r="AYR6" s="92"/>
      <c r="AYS6" s="92"/>
      <c r="AYT6" s="92"/>
      <c r="AYU6" s="92"/>
      <c r="AYV6" s="92"/>
      <c r="AYW6" s="92"/>
      <c r="AYX6" s="92"/>
      <c r="AYY6" s="92"/>
      <c r="AYZ6" s="92"/>
      <c r="AZA6" s="92"/>
      <c r="AZB6" s="92"/>
      <c r="AZC6" s="92"/>
      <c r="AZD6" s="92"/>
      <c r="AZE6" s="92"/>
      <c r="AZF6" s="92"/>
      <c r="AZG6" s="92"/>
      <c r="AZH6" s="92"/>
      <c r="AZI6" s="92"/>
      <c r="AZJ6" s="92"/>
      <c r="AZK6" s="92"/>
      <c r="AZL6" s="92"/>
      <c r="AZM6" s="92"/>
      <c r="AZN6" s="92"/>
      <c r="AZO6" s="92"/>
      <c r="AZP6" s="92"/>
      <c r="AZQ6" s="92"/>
      <c r="AZR6" s="92"/>
      <c r="AZS6" s="92"/>
      <c r="AZT6" s="92"/>
      <c r="AZU6" s="92"/>
      <c r="AZV6" s="92"/>
      <c r="AZW6" s="92"/>
      <c r="AZX6" s="92"/>
      <c r="AZY6" s="92"/>
      <c r="AZZ6" s="92"/>
      <c r="BAA6" s="92"/>
      <c r="BAB6" s="92"/>
      <c r="BAC6" s="92"/>
      <c r="BAD6" s="92"/>
      <c r="BAE6" s="92"/>
      <c r="BAF6" s="92"/>
      <c r="BAG6" s="92"/>
      <c r="BAH6" s="92"/>
      <c r="BAI6" s="92"/>
      <c r="BAJ6" s="92"/>
      <c r="BAK6" s="92"/>
      <c r="BAL6" s="92"/>
      <c r="BAM6" s="92"/>
      <c r="BAN6" s="92"/>
      <c r="BAO6" s="92"/>
      <c r="BAP6" s="92"/>
      <c r="BAQ6" s="92"/>
      <c r="BAR6" s="92"/>
      <c r="BAS6" s="92"/>
      <c r="BAT6" s="92"/>
      <c r="BAU6" s="92"/>
      <c r="BAV6" s="92"/>
      <c r="BAW6" s="92"/>
      <c r="BAX6" s="92"/>
      <c r="BAY6" s="92"/>
      <c r="BAZ6" s="92"/>
      <c r="BBA6" s="92"/>
      <c r="BBB6" s="92"/>
      <c r="BBC6" s="92"/>
      <c r="BBD6" s="92"/>
      <c r="BBE6" s="92"/>
      <c r="BBF6" s="92"/>
      <c r="BBG6" s="92"/>
      <c r="BBH6" s="92"/>
      <c r="BBI6" s="92"/>
      <c r="BBJ6" s="92"/>
      <c r="BBK6" s="92"/>
      <c r="BBL6" s="92"/>
      <c r="BBM6" s="92"/>
      <c r="BBN6" s="92"/>
      <c r="BBO6" s="92"/>
      <c r="BBP6" s="92"/>
      <c r="BBQ6" s="92"/>
      <c r="BBR6" s="92"/>
      <c r="BBS6" s="92"/>
      <c r="BBT6" s="92"/>
      <c r="BBU6" s="92"/>
      <c r="BBV6" s="92"/>
      <c r="BBW6" s="92"/>
      <c r="BBX6" s="92"/>
      <c r="BBY6" s="92"/>
      <c r="BBZ6" s="92"/>
      <c r="BCA6" s="92"/>
      <c r="BCB6" s="92"/>
      <c r="BCC6" s="92"/>
      <c r="BCD6" s="92"/>
      <c r="BCE6" s="92"/>
      <c r="BCF6" s="92"/>
      <c r="BCG6" s="92"/>
      <c r="BCH6" s="92"/>
      <c r="BCI6" s="92"/>
      <c r="BCJ6" s="92"/>
      <c r="BCK6" s="92"/>
      <c r="BCL6" s="92"/>
      <c r="BCM6" s="92"/>
      <c r="BCN6" s="92"/>
      <c r="BCO6" s="92"/>
      <c r="BCP6" s="92"/>
      <c r="BCQ6" s="92"/>
      <c r="BCR6" s="92"/>
      <c r="BCS6" s="92"/>
      <c r="BCT6" s="92"/>
      <c r="BCU6" s="92"/>
      <c r="BCV6" s="92"/>
      <c r="BCW6" s="92"/>
      <c r="BCX6" s="92"/>
      <c r="BCY6" s="92"/>
      <c r="BCZ6" s="92"/>
      <c r="BDA6" s="92"/>
      <c r="BDB6" s="92"/>
      <c r="BDC6" s="92"/>
      <c r="BDD6" s="92"/>
      <c r="BDE6" s="92"/>
      <c r="BDF6" s="92"/>
      <c r="BDG6" s="92"/>
      <c r="BDH6" s="92"/>
      <c r="BDI6" s="92"/>
      <c r="BDJ6" s="92"/>
      <c r="BDK6" s="92"/>
      <c r="BDL6" s="92"/>
      <c r="BDM6" s="92"/>
      <c r="BDN6" s="92"/>
      <c r="BDO6" s="92"/>
      <c r="BDP6" s="92"/>
      <c r="BDQ6" s="92"/>
      <c r="BDR6" s="92"/>
      <c r="BDS6" s="92"/>
      <c r="BDT6" s="92"/>
      <c r="BDU6" s="92"/>
      <c r="BDV6" s="92"/>
      <c r="BDW6" s="92"/>
      <c r="BDX6" s="92"/>
      <c r="BDY6" s="92"/>
      <c r="BDZ6" s="92"/>
      <c r="BEA6" s="92"/>
      <c r="BEB6" s="92"/>
      <c r="BEC6" s="92"/>
      <c r="BED6" s="92"/>
      <c r="BEE6" s="92"/>
      <c r="BEF6" s="92"/>
      <c r="BEG6" s="92"/>
      <c r="BEH6" s="92"/>
      <c r="BEI6" s="92"/>
      <c r="BEJ6" s="92"/>
      <c r="BEK6" s="92"/>
      <c r="BEL6" s="92"/>
      <c r="BEM6" s="92"/>
      <c r="BEN6" s="92"/>
      <c r="BEO6" s="92"/>
      <c r="BEP6" s="92"/>
      <c r="BEQ6" s="92"/>
      <c r="BER6" s="92"/>
      <c r="BES6" s="92"/>
      <c r="BET6" s="92"/>
      <c r="BEU6" s="92"/>
      <c r="BEV6" s="92"/>
      <c r="BEW6" s="92"/>
      <c r="BEX6" s="92"/>
      <c r="BEY6" s="92"/>
      <c r="BEZ6" s="92"/>
      <c r="BFA6" s="92"/>
      <c r="BFB6" s="92"/>
      <c r="BFC6" s="92"/>
      <c r="BFD6" s="92"/>
      <c r="BFE6" s="92"/>
      <c r="BFF6" s="92"/>
      <c r="BFG6" s="92"/>
      <c r="BFH6" s="92"/>
      <c r="BFI6" s="92"/>
      <c r="BFJ6" s="92"/>
      <c r="BFK6" s="92"/>
      <c r="BFL6" s="92"/>
      <c r="BFM6" s="92"/>
      <c r="BFN6" s="92"/>
      <c r="BFO6" s="92"/>
      <c r="BFP6" s="92"/>
      <c r="BFQ6" s="92"/>
      <c r="BFR6" s="92"/>
      <c r="BFS6" s="92"/>
      <c r="BFT6" s="92"/>
      <c r="BFU6" s="92"/>
      <c r="BFV6" s="92"/>
      <c r="BFW6" s="92"/>
      <c r="BFX6" s="92"/>
      <c r="BFY6" s="92"/>
      <c r="BFZ6" s="92"/>
      <c r="BGA6" s="92"/>
      <c r="BGB6" s="92"/>
      <c r="BGC6" s="92"/>
      <c r="BGD6" s="92"/>
      <c r="BGE6" s="92"/>
      <c r="BGF6" s="92"/>
      <c r="BGG6" s="92"/>
      <c r="BGH6" s="92"/>
      <c r="BGI6" s="92"/>
      <c r="BGJ6" s="92"/>
      <c r="BGK6" s="92"/>
      <c r="BGL6" s="92"/>
      <c r="BGM6" s="92"/>
      <c r="BGN6" s="92"/>
      <c r="BGO6" s="92"/>
      <c r="BGP6" s="92"/>
      <c r="BGQ6" s="92"/>
      <c r="BGR6" s="92"/>
      <c r="BGS6" s="92"/>
      <c r="BGT6" s="92"/>
      <c r="BGU6" s="92"/>
      <c r="BGV6" s="92"/>
      <c r="BGW6" s="92"/>
      <c r="BGX6" s="92"/>
      <c r="BGY6" s="92"/>
      <c r="BGZ6" s="92"/>
      <c r="BHA6" s="92"/>
      <c r="BHB6" s="92"/>
      <c r="BHC6" s="92"/>
      <c r="BHD6" s="92"/>
      <c r="BHE6" s="92"/>
      <c r="BHF6" s="92"/>
      <c r="BHG6" s="92"/>
      <c r="BHH6" s="92"/>
      <c r="BHI6" s="92"/>
      <c r="BHJ6" s="92"/>
      <c r="BHK6" s="92"/>
      <c r="BHL6" s="92"/>
      <c r="BHM6" s="92"/>
      <c r="BHN6" s="92"/>
      <c r="BHO6" s="92"/>
      <c r="BHP6" s="92"/>
      <c r="BHQ6" s="92"/>
      <c r="BHR6" s="92"/>
      <c r="BHS6" s="92"/>
      <c r="BHT6" s="92"/>
      <c r="BHU6" s="92"/>
      <c r="BHV6" s="92"/>
      <c r="BHW6" s="92"/>
      <c r="BHX6" s="92"/>
      <c r="BHY6" s="92"/>
      <c r="BHZ6" s="92"/>
      <c r="BIA6" s="92"/>
      <c r="BIB6" s="92"/>
      <c r="BIC6" s="92"/>
      <c r="BID6" s="92"/>
      <c r="BIE6" s="92"/>
      <c r="BIF6" s="92"/>
      <c r="BIG6" s="92"/>
      <c r="BIH6" s="92"/>
      <c r="BII6" s="92"/>
      <c r="BIJ6" s="92"/>
      <c r="BIK6" s="92"/>
      <c r="BIL6" s="92"/>
      <c r="BIM6" s="92"/>
      <c r="BIN6" s="92"/>
      <c r="BIO6" s="92"/>
      <c r="BIP6" s="92"/>
      <c r="BIQ6" s="92"/>
      <c r="BIR6" s="92"/>
      <c r="BIS6" s="92"/>
      <c r="BIT6" s="92"/>
      <c r="BIU6" s="92"/>
      <c r="BIV6" s="92"/>
      <c r="BIW6" s="92"/>
      <c r="BIX6" s="92"/>
      <c r="BIY6" s="92"/>
      <c r="BIZ6" s="92"/>
      <c r="BJA6" s="92"/>
      <c r="BJB6" s="92"/>
      <c r="BJC6" s="92"/>
      <c r="BJD6" s="92"/>
      <c r="BJE6" s="92"/>
      <c r="BJF6" s="92"/>
      <c r="BJG6" s="92"/>
      <c r="BJH6" s="92"/>
      <c r="BJI6" s="92"/>
      <c r="BJJ6" s="92"/>
      <c r="BJK6" s="92"/>
      <c r="BJL6" s="92"/>
      <c r="BJM6" s="92"/>
      <c r="BJN6" s="92"/>
      <c r="BJO6" s="92"/>
      <c r="BJP6" s="92"/>
      <c r="BJQ6" s="92"/>
      <c r="BJR6" s="92"/>
      <c r="BJS6" s="92"/>
      <c r="BJT6" s="92"/>
      <c r="BJU6" s="92"/>
      <c r="BJV6" s="92"/>
      <c r="BJW6" s="92"/>
      <c r="BJX6" s="92"/>
      <c r="BJY6" s="92"/>
      <c r="BJZ6" s="92"/>
      <c r="BKA6" s="92"/>
      <c r="BKB6" s="92"/>
      <c r="BKC6" s="92"/>
      <c r="BKD6" s="92"/>
      <c r="BKE6" s="92"/>
      <c r="BKF6" s="92"/>
      <c r="BKG6" s="92"/>
      <c r="BKH6" s="92"/>
      <c r="BKI6" s="92"/>
      <c r="BKJ6" s="92"/>
      <c r="BKK6" s="92"/>
      <c r="BKL6" s="92"/>
      <c r="BKM6" s="92"/>
      <c r="BKN6" s="92"/>
      <c r="BKO6" s="92"/>
      <c r="BKP6" s="92"/>
      <c r="BKQ6" s="92"/>
      <c r="BKR6" s="92"/>
      <c r="BKS6" s="92"/>
      <c r="BKT6" s="92"/>
      <c r="BKU6" s="92"/>
      <c r="BKV6" s="92"/>
      <c r="BKW6" s="92"/>
      <c r="BKX6" s="92"/>
      <c r="BKY6" s="92"/>
      <c r="BKZ6" s="92"/>
      <c r="BLA6" s="92"/>
      <c r="BLB6" s="92"/>
      <c r="BLC6" s="92"/>
      <c r="BLD6" s="92"/>
      <c r="BLE6" s="92"/>
      <c r="BLF6" s="92"/>
      <c r="BLG6" s="92"/>
      <c r="BLH6" s="92"/>
      <c r="BLI6" s="92"/>
      <c r="BLJ6" s="92"/>
      <c r="BLK6" s="92"/>
      <c r="BLL6" s="92"/>
      <c r="BLM6" s="92"/>
      <c r="BLN6" s="92"/>
      <c r="BLO6" s="92"/>
      <c r="BLP6" s="92"/>
      <c r="BLQ6" s="92"/>
      <c r="BLR6" s="92"/>
      <c r="BLS6" s="92"/>
      <c r="BLT6" s="92"/>
      <c r="BLU6" s="92"/>
      <c r="BLV6" s="92"/>
      <c r="BLW6" s="92"/>
      <c r="BLX6" s="92"/>
      <c r="BLY6" s="92"/>
      <c r="BLZ6" s="92"/>
      <c r="BMA6" s="92"/>
      <c r="BMB6" s="92"/>
      <c r="BMC6" s="92"/>
      <c r="BMD6" s="92"/>
      <c r="BME6" s="92"/>
      <c r="BMF6" s="92"/>
      <c r="BMG6" s="92"/>
      <c r="BMH6" s="92"/>
      <c r="BMI6" s="92"/>
      <c r="BMJ6" s="92"/>
      <c r="BMK6" s="92"/>
      <c r="BML6" s="92"/>
      <c r="BMM6" s="92"/>
      <c r="BMN6" s="92"/>
      <c r="BMO6" s="92"/>
      <c r="BMP6" s="92"/>
      <c r="BMQ6" s="92"/>
      <c r="BMR6" s="92"/>
      <c r="BMS6" s="92"/>
      <c r="BMT6" s="92"/>
      <c r="BMU6" s="92"/>
      <c r="BMV6" s="92"/>
      <c r="BMW6" s="92"/>
      <c r="BMX6" s="92"/>
      <c r="BMY6" s="92"/>
      <c r="BMZ6" s="92"/>
      <c r="BNA6" s="92"/>
      <c r="BNB6" s="92"/>
      <c r="BNC6" s="92"/>
      <c r="BND6" s="92"/>
      <c r="BNE6" s="92"/>
      <c r="BNF6" s="92"/>
      <c r="BNG6" s="92"/>
      <c r="BNH6" s="92"/>
      <c r="BNI6" s="92"/>
      <c r="BNJ6" s="92"/>
      <c r="BNK6" s="92"/>
      <c r="BNL6" s="92"/>
      <c r="BNM6" s="92"/>
      <c r="BNN6" s="92"/>
      <c r="BNO6" s="92"/>
      <c r="BNP6" s="92"/>
      <c r="BNQ6" s="92"/>
      <c r="BNR6" s="92"/>
      <c r="BNS6" s="92"/>
      <c r="BNT6" s="92"/>
      <c r="BNU6" s="92"/>
      <c r="BNV6" s="92"/>
      <c r="BNW6" s="92"/>
      <c r="BNX6" s="92"/>
      <c r="BNY6" s="92"/>
      <c r="BNZ6" s="92"/>
      <c r="BOA6" s="92"/>
      <c r="BOB6" s="92"/>
      <c r="BOC6" s="92"/>
      <c r="BOD6" s="92"/>
      <c r="BOE6" s="92"/>
      <c r="BOF6" s="92"/>
      <c r="BOG6" s="92"/>
      <c r="BOH6" s="92"/>
      <c r="BOI6" s="92"/>
      <c r="BOJ6" s="92"/>
      <c r="BOK6" s="92"/>
      <c r="BOL6" s="92"/>
      <c r="BOM6" s="92"/>
      <c r="BON6" s="92"/>
      <c r="BOO6" s="92"/>
      <c r="BOP6" s="92"/>
      <c r="BOQ6" s="92"/>
      <c r="BOR6" s="92"/>
      <c r="BOS6" s="92"/>
      <c r="BOT6" s="92"/>
      <c r="BOU6" s="92"/>
      <c r="BOV6" s="92"/>
      <c r="BOW6" s="92"/>
      <c r="BOX6" s="92"/>
      <c r="BOY6" s="92"/>
      <c r="BOZ6" s="92"/>
      <c r="BPA6" s="92"/>
      <c r="BPB6" s="92"/>
      <c r="BPC6" s="92"/>
      <c r="BPD6" s="92"/>
      <c r="BPE6" s="92"/>
      <c r="BPF6" s="92"/>
      <c r="BPG6" s="92"/>
      <c r="BPH6" s="92"/>
      <c r="BPI6" s="92"/>
      <c r="BPJ6" s="92"/>
      <c r="BPK6" s="92"/>
      <c r="BPL6" s="92"/>
      <c r="BPM6" s="92"/>
      <c r="BPN6" s="92"/>
      <c r="BPO6" s="92"/>
      <c r="BPP6" s="92"/>
      <c r="BPQ6" s="92"/>
      <c r="BPR6" s="92"/>
      <c r="BPS6" s="92"/>
      <c r="BPT6" s="92"/>
      <c r="BPU6" s="92"/>
      <c r="BPV6" s="92"/>
      <c r="BPW6" s="92"/>
      <c r="BPX6" s="92"/>
      <c r="BPY6" s="92"/>
      <c r="BPZ6" s="92"/>
      <c r="BQA6" s="92"/>
      <c r="BQB6" s="92"/>
      <c r="BQC6" s="92"/>
      <c r="BQD6" s="92"/>
      <c r="BQE6" s="92"/>
      <c r="BQF6" s="92"/>
      <c r="BQG6" s="92"/>
      <c r="BQH6" s="92"/>
      <c r="BQI6" s="92"/>
      <c r="BQJ6" s="92"/>
      <c r="BQK6" s="92"/>
      <c r="BQL6" s="92"/>
      <c r="BQM6" s="92"/>
      <c r="BQN6" s="92"/>
      <c r="BQO6" s="92"/>
      <c r="BQP6" s="92"/>
      <c r="BQQ6" s="92"/>
      <c r="BQR6" s="92"/>
      <c r="BQS6" s="92"/>
      <c r="BQT6" s="92"/>
      <c r="BQU6" s="92"/>
      <c r="BQV6" s="92"/>
      <c r="BQW6" s="92"/>
      <c r="BQX6" s="92"/>
      <c r="BQY6" s="92"/>
      <c r="BQZ6" s="92"/>
      <c r="BRA6" s="92"/>
      <c r="BRB6" s="92"/>
      <c r="BRC6" s="92"/>
      <c r="BRD6" s="92"/>
      <c r="BRE6" s="92"/>
      <c r="BRF6" s="92"/>
      <c r="BRG6" s="92"/>
      <c r="BRH6" s="92"/>
      <c r="BRI6" s="92"/>
      <c r="BRJ6" s="92"/>
      <c r="BRK6" s="92"/>
      <c r="BRL6" s="92"/>
      <c r="BRM6" s="92"/>
      <c r="BRN6" s="92"/>
      <c r="BRO6" s="92"/>
      <c r="BRP6" s="92"/>
      <c r="BRQ6" s="92"/>
      <c r="BRR6" s="92"/>
      <c r="BRS6" s="92"/>
      <c r="BRT6" s="92"/>
      <c r="BRU6" s="92"/>
      <c r="BRV6" s="92"/>
      <c r="BRW6" s="92"/>
      <c r="BRX6" s="92"/>
      <c r="BRY6" s="92"/>
      <c r="BRZ6" s="92"/>
      <c r="BSA6" s="92"/>
      <c r="BSB6" s="92"/>
      <c r="BSC6" s="92"/>
      <c r="BSD6" s="92"/>
      <c r="BSE6" s="92"/>
      <c r="BSF6" s="92"/>
      <c r="BSG6" s="92"/>
      <c r="BSH6" s="92"/>
      <c r="BSI6" s="92"/>
      <c r="BSJ6" s="92"/>
      <c r="BSK6" s="92"/>
      <c r="BSL6" s="92"/>
      <c r="BSM6" s="92"/>
      <c r="BSN6" s="92"/>
      <c r="BSO6" s="92"/>
      <c r="BSP6" s="92"/>
      <c r="BSQ6" s="92"/>
      <c r="BSR6" s="92"/>
      <c r="BSS6" s="92"/>
      <c r="BST6" s="92"/>
      <c r="BSU6" s="92"/>
      <c r="BSV6" s="92"/>
      <c r="BSW6" s="92"/>
      <c r="BSX6" s="92"/>
      <c r="BSY6" s="92"/>
      <c r="BSZ6" s="92"/>
      <c r="BTA6" s="92"/>
      <c r="BTB6" s="92"/>
      <c r="BTC6" s="92"/>
      <c r="BTD6" s="92"/>
      <c r="BTE6" s="92"/>
      <c r="BTF6" s="92"/>
      <c r="BTG6" s="92"/>
      <c r="BTH6" s="92"/>
      <c r="BTI6" s="92"/>
      <c r="BTJ6" s="92"/>
      <c r="BTK6" s="92"/>
      <c r="BTL6" s="92"/>
      <c r="BTM6" s="92"/>
      <c r="BTN6" s="92"/>
      <c r="BTO6" s="92"/>
      <c r="BTP6" s="92"/>
      <c r="BTQ6" s="92"/>
      <c r="BTR6" s="92"/>
      <c r="BTS6" s="92"/>
      <c r="BTT6" s="92"/>
      <c r="BTU6" s="92"/>
      <c r="BTV6" s="92"/>
      <c r="BTW6" s="92"/>
      <c r="BTX6" s="92"/>
      <c r="BTY6" s="92"/>
      <c r="BTZ6" s="92"/>
      <c r="BUA6" s="92"/>
      <c r="BUB6" s="92"/>
      <c r="BUC6" s="92"/>
      <c r="BUD6" s="92"/>
      <c r="BUE6" s="92"/>
      <c r="BUF6" s="92"/>
      <c r="BUG6" s="92"/>
      <c r="BUH6" s="92"/>
      <c r="BUI6" s="92"/>
      <c r="BUJ6" s="92"/>
      <c r="BUK6" s="92"/>
      <c r="BUL6" s="92"/>
      <c r="BUM6" s="92"/>
      <c r="BUN6" s="92"/>
      <c r="BUO6" s="92"/>
      <c r="BUP6" s="92"/>
      <c r="BUQ6" s="92"/>
      <c r="BUR6" s="92"/>
      <c r="BUS6" s="92"/>
      <c r="BUT6" s="92"/>
      <c r="BUU6" s="92"/>
      <c r="BUV6" s="92"/>
      <c r="BUW6" s="92"/>
      <c r="BUX6" s="92"/>
      <c r="BUY6" s="92"/>
      <c r="BUZ6" s="92"/>
      <c r="BVA6" s="92"/>
      <c r="BVB6" s="92"/>
      <c r="BVC6" s="92"/>
      <c r="BVD6" s="92"/>
      <c r="BVE6" s="92"/>
      <c r="BVF6" s="92"/>
      <c r="BVG6" s="92"/>
      <c r="BVH6" s="92"/>
      <c r="BVI6" s="92"/>
      <c r="BVJ6" s="92"/>
      <c r="BVK6" s="92"/>
      <c r="BVL6" s="92"/>
      <c r="BVM6" s="92"/>
      <c r="BVN6" s="92"/>
      <c r="BVO6" s="92"/>
      <c r="BVP6" s="92"/>
      <c r="BVQ6" s="92"/>
      <c r="BVR6" s="92"/>
      <c r="BVS6" s="92"/>
      <c r="BVT6" s="92"/>
      <c r="BVU6" s="92"/>
      <c r="BVV6" s="92"/>
      <c r="BVW6" s="92"/>
      <c r="BVX6" s="92"/>
      <c r="BVY6" s="92"/>
      <c r="BVZ6" s="92"/>
      <c r="BWA6" s="92"/>
      <c r="BWB6" s="92"/>
      <c r="BWC6" s="92"/>
      <c r="BWD6" s="92"/>
      <c r="BWE6" s="92"/>
      <c r="BWF6" s="92"/>
      <c r="BWG6" s="92"/>
      <c r="BWH6" s="92"/>
      <c r="BWI6" s="92"/>
      <c r="BWJ6" s="92"/>
      <c r="BWK6" s="92"/>
      <c r="BWL6" s="92"/>
      <c r="BWM6" s="92"/>
      <c r="BWN6" s="92"/>
      <c r="BWO6" s="92"/>
      <c r="BWP6" s="92"/>
      <c r="BWQ6" s="92"/>
      <c r="BWR6" s="92"/>
      <c r="BWS6" s="92"/>
      <c r="BWT6" s="92"/>
      <c r="BWU6" s="92"/>
      <c r="BWV6" s="92"/>
      <c r="BWW6" s="92"/>
      <c r="BWX6" s="92"/>
      <c r="BWY6" s="92"/>
      <c r="BWZ6" s="92"/>
      <c r="BXA6" s="92"/>
      <c r="BXB6" s="92"/>
      <c r="BXC6" s="92"/>
      <c r="BXD6" s="92"/>
      <c r="BXE6" s="92"/>
      <c r="BXF6" s="92"/>
      <c r="BXG6" s="92"/>
      <c r="BXH6" s="92"/>
      <c r="BXI6" s="92"/>
      <c r="BXJ6" s="92"/>
      <c r="BXK6" s="92"/>
      <c r="BXL6" s="92"/>
      <c r="BXM6" s="92"/>
      <c r="BXN6" s="92"/>
      <c r="BXO6" s="92"/>
      <c r="BXP6" s="92"/>
      <c r="BXQ6" s="92"/>
      <c r="BXR6" s="92"/>
      <c r="BXS6" s="92"/>
      <c r="BXT6" s="92"/>
      <c r="BXU6" s="92"/>
      <c r="BXV6" s="92"/>
      <c r="BXW6" s="92"/>
      <c r="BXX6" s="92"/>
      <c r="BXY6" s="92"/>
      <c r="BXZ6" s="92"/>
      <c r="BYA6" s="92"/>
      <c r="BYB6" s="92"/>
      <c r="BYC6" s="92"/>
      <c r="BYD6" s="92"/>
      <c r="BYE6" s="92"/>
      <c r="BYF6" s="92"/>
      <c r="BYG6" s="92"/>
      <c r="BYH6" s="92"/>
      <c r="BYI6" s="92"/>
      <c r="BYJ6" s="92"/>
      <c r="BYK6" s="92"/>
      <c r="BYL6" s="92"/>
      <c r="BYM6" s="92"/>
      <c r="BYN6" s="92"/>
      <c r="BYO6" s="92"/>
      <c r="BYP6" s="92"/>
      <c r="BYQ6" s="92"/>
      <c r="BYR6" s="92"/>
      <c r="BYS6" s="92"/>
      <c r="BYT6" s="92"/>
      <c r="BYU6" s="92"/>
      <c r="BYV6" s="92"/>
      <c r="BYW6" s="92"/>
      <c r="BYX6" s="92"/>
      <c r="BYY6" s="92"/>
      <c r="BYZ6" s="92"/>
      <c r="BZA6" s="92"/>
      <c r="BZB6" s="92"/>
      <c r="BZC6" s="92"/>
      <c r="BZD6" s="92"/>
      <c r="BZE6" s="92"/>
      <c r="BZF6" s="92"/>
      <c r="BZG6" s="92"/>
      <c r="BZH6" s="92"/>
      <c r="BZI6" s="92"/>
      <c r="BZJ6" s="92"/>
      <c r="BZK6" s="92"/>
      <c r="BZL6" s="92"/>
      <c r="BZM6" s="92"/>
      <c r="BZN6" s="92"/>
      <c r="BZO6" s="92"/>
      <c r="BZP6" s="92"/>
      <c r="BZQ6" s="92"/>
      <c r="BZR6" s="92"/>
      <c r="BZS6" s="92"/>
      <c r="BZT6" s="92"/>
      <c r="BZU6" s="92"/>
      <c r="BZV6" s="92"/>
      <c r="BZW6" s="92"/>
      <c r="BZX6" s="92"/>
      <c r="BZY6" s="92"/>
      <c r="BZZ6" s="92"/>
      <c r="CAA6" s="92"/>
      <c r="CAB6" s="92"/>
      <c r="CAC6" s="92"/>
      <c r="CAD6" s="92"/>
      <c r="CAE6" s="92"/>
      <c r="CAF6" s="92"/>
      <c r="CAG6" s="92"/>
      <c r="CAH6" s="92"/>
      <c r="CAI6" s="92"/>
      <c r="CAJ6" s="92"/>
      <c r="CAK6" s="92"/>
      <c r="CAL6" s="92"/>
      <c r="CAM6" s="92"/>
      <c r="CAN6" s="92"/>
      <c r="CAO6" s="92"/>
      <c r="CAP6" s="92"/>
      <c r="CAQ6" s="92"/>
      <c r="CAR6" s="92"/>
      <c r="CAS6" s="92"/>
      <c r="CAT6" s="92"/>
      <c r="CAU6" s="92"/>
      <c r="CAV6" s="92"/>
      <c r="CAW6" s="92"/>
      <c r="CAX6" s="92"/>
      <c r="CAY6" s="92"/>
      <c r="CAZ6" s="92"/>
      <c r="CBA6" s="92"/>
      <c r="CBB6" s="92"/>
      <c r="CBC6" s="92"/>
      <c r="CBD6" s="92"/>
      <c r="CBE6" s="92"/>
      <c r="CBF6" s="92"/>
      <c r="CBG6" s="92"/>
      <c r="CBH6" s="92"/>
      <c r="CBI6" s="92"/>
      <c r="CBJ6" s="92"/>
      <c r="CBK6" s="92"/>
      <c r="CBL6" s="92"/>
      <c r="CBM6" s="92"/>
      <c r="CBN6" s="92"/>
      <c r="CBO6" s="92"/>
      <c r="CBP6" s="92"/>
      <c r="CBQ6" s="92"/>
      <c r="CBR6" s="92"/>
      <c r="CBS6" s="92"/>
      <c r="CBT6" s="92"/>
      <c r="CBU6" s="92"/>
      <c r="CBV6" s="92"/>
      <c r="CBW6" s="92"/>
      <c r="CBX6" s="92"/>
      <c r="CBY6" s="92"/>
      <c r="CBZ6" s="92"/>
      <c r="CCA6" s="92"/>
      <c r="CCB6" s="92"/>
      <c r="CCC6" s="92"/>
      <c r="CCD6" s="92"/>
      <c r="CCE6" s="92"/>
      <c r="CCF6" s="92"/>
      <c r="CCG6" s="92"/>
      <c r="CCH6" s="92"/>
      <c r="CCI6" s="92"/>
      <c r="CCJ6" s="92"/>
      <c r="CCK6" s="92"/>
      <c r="CCL6" s="92"/>
      <c r="CCM6" s="92"/>
      <c r="CCN6" s="92"/>
      <c r="CCO6" s="92"/>
      <c r="CCP6" s="92"/>
      <c r="CCQ6" s="92"/>
      <c r="CCR6" s="92"/>
      <c r="CCS6" s="92"/>
      <c r="CCT6" s="92"/>
      <c r="CCU6" s="92"/>
      <c r="CCV6" s="92"/>
      <c r="CCW6" s="92"/>
      <c r="CCX6" s="92"/>
      <c r="CCY6" s="92"/>
      <c r="CCZ6" s="92"/>
      <c r="CDA6" s="92"/>
      <c r="CDB6" s="92"/>
      <c r="CDC6" s="92"/>
      <c r="CDD6" s="92"/>
      <c r="CDE6" s="92"/>
      <c r="CDF6" s="92"/>
      <c r="CDG6" s="92"/>
      <c r="CDH6" s="92"/>
      <c r="CDI6" s="92"/>
      <c r="CDJ6" s="92"/>
      <c r="CDK6" s="92"/>
      <c r="CDL6" s="92"/>
      <c r="CDM6" s="92"/>
      <c r="CDN6" s="92"/>
      <c r="CDO6" s="92"/>
      <c r="CDP6" s="92"/>
      <c r="CDQ6" s="92"/>
      <c r="CDR6" s="92"/>
      <c r="CDS6" s="92"/>
      <c r="CDT6" s="92"/>
      <c r="CDU6" s="92"/>
      <c r="CDV6" s="92"/>
      <c r="CDW6" s="92"/>
      <c r="CDX6" s="92"/>
      <c r="CDY6" s="92"/>
      <c r="CDZ6" s="92"/>
      <c r="CEA6" s="92"/>
      <c r="CEB6" s="92"/>
      <c r="CEC6" s="92"/>
      <c r="CED6" s="92"/>
      <c r="CEE6" s="92"/>
      <c r="CEF6" s="92"/>
      <c r="CEG6" s="92"/>
      <c r="CEH6" s="92"/>
      <c r="CEI6" s="92"/>
      <c r="CEJ6" s="92"/>
      <c r="CEK6" s="92"/>
      <c r="CEL6" s="92"/>
      <c r="CEM6" s="92"/>
      <c r="CEN6" s="92"/>
      <c r="CEO6" s="92"/>
      <c r="CEP6" s="92"/>
      <c r="CEQ6" s="92"/>
      <c r="CER6" s="92"/>
      <c r="CES6" s="92"/>
      <c r="CET6" s="92"/>
      <c r="CEU6" s="92"/>
      <c r="CEV6" s="92"/>
      <c r="CEW6" s="92"/>
      <c r="CEX6" s="92"/>
      <c r="CEY6" s="92"/>
      <c r="CEZ6" s="92"/>
      <c r="CFA6" s="92"/>
      <c r="CFB6" s="92"/>
      <c r="CFC6" s="92"/>
      <c r="CFD6" s="92"/>
      <c r="CFE6" s="92"/>
      <c r="CFF6" s="92"/>
      <c r="CFG6" s="92"/>
      <c r="CFH6" s="92"/>
      <c r="CFI6" s="92"/>
      <c r="CFJ6" s="92"/>
      <c r="CFK6" s="92"/>
      <c r="CFL6" s="92"/>
      <c r="CFM6" s="92"/>
      <c r="CFN6" s="92"/>
      <c r="CFO6" s="92"/>
      <c r="CFP6" s="92"/>
      <c r="CFQ6" s="92"/>
      <c r="CFR6" s="92"/>
      <c r="CFS6" s="92"/>
      <c r="CFT6" s="92"/>
      <c r="CFU6" s="92"/>
      <c r="CFV6" s="92"/>
      <c r="CFW6" s="92"/>
      <c r="CFX6" s="92"/>
      <c r="CFY6" s="92"/>
      <c r="CFZ6" s="92"/>
      <c r="CGA6" s="92"/>
      <c r="CGB6" s="92"/>
      <c r="CGC6" s="92"/>
      <c r="CGD6" s="92"/>
      <c r="CGE6" s="92"/>
      <c r="CGF6" s="92"/>
      <c r="CGG6" s="92"/>
      <c r="CGH6" s="92"/>
      <c r="CGI6" s="92"/>
      <c r="CGJ6" s="92"/>
      <c r="CGK6" s="92"/>
      <c r="CGL6" s="92"/>
      <c r="CGM6" s="92"/>
      <c r="CGN6" s="92"/>
      <c r="CGO6" s="92"/>
      <c r="CGP6" s="92"/>
      <c r="CGQ6" s="92"/>
      <c r="CGR6" s="92"/>
      <c r="CGS6" s="92"/>
      <c r="CGT6" s="92"/>
      <c r="CGU6" s="92"/>
      <c r="CGV6" s="92"/>
      <c r="CGW6" s="92"/>
      <c r="CGX6" s="92"/>
      <c r="CGY6" s="92"/>
      <c r="CGZ6" s="92"/>
      <c r="CHA6" s="92"/>
      <c r="CHB6" s="92"/>
      <c r="CHC6" s="92"/>
      <c r="CHD6" s="92"/>
      <c r="CHE6" s="92"/>
      <c r="CHF6" s="92"/>
      <c r="CHG6" s="92"/>
      <c r="CHH6" s="92"/>
      <c r="CHI6" s="92"/>
      <c r="CHJ6" s="92"/>
      <c r="CHK6" s="92"/>
      <c r="CHL6" s="92"/>
      <c r="CHM6" s="92"/>
      <c r="CHN6" s="92"/>
      <c r="CHO6" s="92"/>
      <c r="CHP6" s="92"/>
      <c r="CHQ6" s="92"/>
      <c r="CHR6" s="92"/>
      <c r="CHS6" s="92"/>
      <c r="CHT6" s="92"/>
      <c r="CHU6" s="92"/>
      <c r="CHV6" s="92"/>
      <c r="CHW6" s="92"/>
      <c r="CHX6" s="92"/>
      <c r="CHY6" s="92"/>
      <c r="CHZ6" s="92"/>
      <c r="CIA6" s="92"/>
      <c r="CIB6" s="92"/>
      <c r="CIC6" s="92"/>
      <c r="CID6" s="92"/>
      <c r="CIE6" s="92"/>
      <c r="CIF6" s="92"/>
      <c r="CIG6" s="92"/>
      <c r="CIH6" s="92"/>
      <c r="CII6" s="92"/>
      <c r="CIJ6" s="92"/>
      <c r="CIK6" s="92"/>
      <c r="CIL6" s="92"/>
      <c r="CIM6" s="92"/>
      <c r="CIN6" s="92"/>
      <c r="CIO6" s="92"/>
      <c r="CIP6" s="92"/>
      <c r="CIQ6" s="92"/>
      <c r="CIR6" s="92"/>
      <c r="CIS6" s="92"/>
      <c r="CIT6" s="92"/>
      <c r="CIU6" s="92"/>
      <c r="CIV6" s="92"/>
      <c r="CIW6" s="92"/>
      <c r="CIX6" s="92"/>
      <c r="CIY6" s="92"/>
      <c r="CIZ6" s="92"/>
      <c r="CJA6" s="92"/>
      <c r="CJB6" s="92"/>
      <c r="CJC6" s="92"/>
      <c r="CJD6" s="92"/>
      <c r="CJE6" s="92"/>
      <c r="CJF6" s="92"/>
      <c r="CJG6" s="92"/>
      <c r="CJH6" s="92"/>
      <c r="CJI6" s="92"/>
      <c r="CJJ6" s="92"/>
      <c r="CJK6" s="92"/>
      <c r="CJL6" s="92"/>
      <c r="CJM6" s="92"/>
      <c r="CJN6" s="92"/>
      <c r="CJO6" s="92"/>
      <c r="CJP6" s="92"/>
      <c r="CJQ6" s="92"/>
      <c r="CJR6" s="92"/>
      <c r="CJS6" s="92"/>
      <c r="CJT6" s="92"/>
      <c r="CJU6" s="92"/>
      <c r="CJV6" s="92"/>
      <c r="CJW6" s="92"/>
      <c r="CJX6" s="92"/>
      <c r="CJY6" s="92"/>
      <c r="CJZ6" s="92"/>
      <c r="CKA6" s="92"/>
      <c r="CKB6" s="92"/>
      <c r="CKC6" s="92"/>
      <c r="CKD6" s="92"/>
      <c r="CKE6" s="92"/>
      <c r="CKF6" s="92"/>
      <c r="CKG6" s="92"/>
      <c r="CKH6" s="92"/>
      <c r="CKI6" s="92"/>
      <c r="CKJ6" s="92"/>
      <c r="CKK6" s="92"/>
      <c r="CKL6" s="92"/>
      <c r="CKM6" s="92"/>
      <c r="CKN6" s="92"/>
      <c r="CKO6" s="92"/>
      <c r="CKP6" s="92"/>
      <c r="CKQ6" s="92"/>
      <c r="CKR6" s="92"/>
      <c r="CKS6" s="92"/>
      <c r="CKT6" s="92"/>
      <c r="CKU6" s="92"/>
      <c r="CKV6" s="92"/>
      <c r="CKW6" s="92"/>
      <c r="CKX6" s="92"/>
      <c r="CKY6" s="92"/>
      <c r="CKZ6" s="92"/>
      <c r="CLA6" s="92"/>
      <c r="CLB6" s="92"/>
      <c r="CLC6" s="92"/>
      <c r="CLD6" s="92"/>
      <c r="CLE6" s="92"/>
      <c r="CLF6" s="92"/>
      <c r="CLG6" s="92"/>
      <c r="CLH6" s="92"/>
      <c r="CLI6" s="92"/>
      <c r="CLJ6" s="92"/>
      <c r="CLK6" s="92"/>
      <c r="CLL6" s="92"/>
      <c r="CLM6" s="92"/>
      <c r="CLN6" s="92"/>
      <c r="CLO6" s="92"/>
      <c r="CLP6" s="92"/>
      <c r="CLQ6" s="92"/>
      <c r="CLR6" s="92"/>
      <c r="CLS6" s="92"/>
      <c r="CLT6" s="92"/>
      <c r="CLU6" s="92"/>
      <c r="CLV6" s="92"/>
      <c r="CLW6" s="92"/>
      <c r="CLX6" s="92"/>
      <c r="CLY6" s="92"/>
      <c r="CLZ6" s="92"/>
      <c r="CMA6" s="92"/>
      <c r="CMB6" s="92"/>
      <c r="CMC6" s="92"/>
      <c r="CMD6" s="92"/>
      <c r="CME6" s="92"/>
      <c r="CMF6" s="92"/>
      <c r="CMG6" s="92"/>
      <c r="CMH6" s="92"/>
      <c r="CMI6" s="92"/>
      <c r="CMJ6" s="92"/>
      <c r="CMK6" s="92"/>
      <c r="CML6" s="92"/>
      <c r="CMM6" s="92"/>
      <c r="CMN6" s="92"/>
      <c r="CMO6" s="92"/>
      <c r="CMP6" s="92"/>
      <c r="CMQ6" s="92"/>
      <c r="CMR6" s="92"/>
      <c r="CMS6" s="92"/>
      <c r="CMT6" s="92"/>
      <c r="CMU6" s="92"/>
      <c r="CMV6" s="92"/>
      <c r="CMW6" s="92"/>
      <c r="CMX6" s="92"/>
      <c r="CMY6" s="92"/>
      <c r="CMZ6" s="92"/>
      <c r="CNA6" s="92"/>
      <c r="CNB6" s="92"/>
      <c r="CNC6" s="92"/>
      <c r="CND6" s="92"/>
      <c r="CNE6" s="92"/>
      <c r="CNF6" s="92"/>
      <c r="CNG6" s="92"/>
      <c r="CNH6" s="92"/>
      <c r="CNI6" s="92"/>
      <c r="CNJ6" s="92"/>
      <c r="CNK6" s="92"/>
      <c r="CNL6" s="92"/>
      <c r="CNM6" s="92"/>
      <c r="CNN6" s="92"/>
      <c r="CNO6" s="92"/>
      <c r="CNP6" s="92"/>
      <c r="CNQ6" s="92"/>
      <c r="CNR6" s="92"/>
      <c r="CNS6" s="92"/>
      <c r="CNT6" s="92"/>
      <c r="CNU6" s="92"/>
      <c r="CNV6" s="92"/>
      <c r="CNW6" s="92"/>
      <c r="CNX6" s="92"/>
      <c r="CNY6" s="92"/>
      <c r="CNZ6" s="92"/>
      <c r="COA6" s="92"/>
      <c r="COB6" s="92"/>
      <c r="COC6" s="92"/>
      <c r="COD6" s="92"/>
      <c r="COE6" s="92"/>
      <c r="COF6" s="92"/>
      <c r="COG6" s="92"/>
      <c r="COH6" s="92"/>
      <c r="COI6" s="92"/>
      <c r="COJ6" s="92"/>
      <c r="COK6" s="92"/>
      <c r="COL6" s="92"/>
      <c r="COM6" s="92"/>
      <c r="CON6" s="92"/>
      <c r="COO6" s="92"/>
      <c r="COP6" s="92"/>
      <c r="COQ6" s="92"/>
      <c r="COR6" s="92"/>
      <c r="COS6" s="92"/>
      <c r="COT6" s="92"/>
      <c r="COU6" s="92"/>
      <c r="COV6" s="92"/>
      <c r="COW6" s="92"/>
      <c r="COX6" s="92"/>
      <c r="COY6" s="92"/>
      <c r="COZ6" s="92"/>
      <c r="CPA6" s="92"/>
      <c r="CPB6" s="92"/>
      <c r="CPC6" s="92"/>
      <c r="CPD6" s="92"/>
      <c r="CPE6" s="92"/>
      <c r="CPF6" s="92"/>
      <c r="CPG6" s="92"/>
      <c r="CPH6" s="92"/>
      <c r="CPI6" s="92"/>
      <c r="CPJ6" s="92"/>
      <c r="CPK6" s="92"/>
      <c r="CPL6" s="92"/>
      <c r="CPM6" s="92"/>
      <c r="CPN6" s="92"/>
      <c r="CPO6" s="92"/>
      <c r="CPP6" s="92"/>
      <c r="CPQ6" s="92"/>
      <c r="CPR6" s="92"/>
      <c r="CPS6" s="92"/>
      <c r="CPT6" s="92"/>
      <c r="CPU6" s="92"/>
      <c r="CPV6" s="92"/>
      <c r="CPW6" s="92"/>
      <c r="CPX6" s="92"/>
      <c r="CPY6" s="92"/>
      <c r="CPZ6" s="92"/>
      <c r="CQA6" s="92"/>
      <c r="CQB6" s="92"/>
      <c r="CQC6" s="92"/>
      <c r="CQD6" s="92"/>
      <c r="CQE6" s="92"/>
      <c r="CQF6" s="92"/>
      <c r="CQG6" s="92"/>
      <c r="CQH6" s="92"/>
      <c r="CQI6" s="92"/>
      <c r="CQJ6" s="92"/>
      <c r="CQK6" s="92"/>
      <c r="CQL6" s="92"/>
      <c r="CQM6" s="92"/>
      <c r="CQN6" s="92"/>
      <c r="CQO6" s="92"/>
      <c r="CQP6" s="92"/>
      <c r="CQQ6" s="92"/>
      <c r="CQR6" s="92"/>
      <c r="CQS6" s="92"/>
      <c r="CQT6" s="92"/>
      <c r="CQU6" s="92"/>
      <c r="CQV6" s="92"/>
      <c r="CQW6" s="92"/>
      <c r="CQX6" s="92"/>
      <c r="CQY6" s="92"/>
      <c r="CQZ6" s="92"/>
      <c r="CRA6" s="92"/>
      <c r="CRB6" s="92"/>
      <c r="CRC6" s="92"/>
      <c r="CRD6" s="92"/>
      <c r="CRE6" s="92"/>
      <c r="CRF6" s="92"/>
      <c r="CRG6" s="92"/>
      <c r="CRH6" s="92"/>
      <c r="CRI6" s="92"/>
      <c r="CRJ6" s="92"/>
      <c r="CRK6" s="92"/>
      <c r="CRL6" s="92"/>
      <c r="CRM6" s="92"/>
      <c r="CRN6" s="92"/>
      <c r="CRO6" s="92"/>
      <c r="CRP6" s="92"/>
      <c r="CRQ6" s="92"/>
      <c r="CRR6" s="92"/>
      <c r="CRS6" s="92"/>
      <c r="CRT6" s="92"/>
      <c r="CRU6" s="92"/>
      <c r="CRV6" s="92"/>
      <c r="CRW6" s="92"/>
      <c r="CRX6" s="92"/>
      <c r="CRY6" s="92"/>
      <c r="CRZ6" s="92"/>
      <c r="CSA6" s="92"/>
      <c r="CSB6" s="92"/>
      <c r="CSC6" s="92"/>
      <c r="CSD6" s="92"/>
      <c r="CSE6" s="92"/>
      <c r="CSF6" s="92"/>
      <c r="CSG6" s="92"/>
      <c r="CSH6" s="92"/>
      <c r="CSI6" s="92"/>
      <c r="CSJ6" s="92"/>
      <c r="CSK6" s="92"/>
      <c r="CSL6" s="92"/>
      <c r="CSM6" s="92"/>
      <c r="CSN6" s="92"/>
      <c r="CSO6" s="92"/>
      <c r="CSP6" s="92"/>
      <c r="CSQ6" s="92"/>
      <c r="CSR6" s="92"/>
      <c r="CSS6" s="92"/>
      <c r="CST6" s="92"/>
      <c r="CSU6" s="92"/>
      <c r="CSV6" s="92"/>
      <c r="CSW6" s="92"/>
      <c r="CSX6" s="92"/>
      <c r="CSY6" s="92"/>
      <c r="CSZ6" s="92"/>
      <c r="CTA6" s="92"/>
      <c r="CTB6" s="92"/>
      <c r="CTC6" s="92"/>
      <c r="CTD6" s="92"/>
      <c r="CTE6" s="92"/>
      <c r="CTF6" s="92"/>
      <c r="CTG6" s="92"/>
      <c r="CTH6" s="92"/>
      <c r="CTI6" s="92"/>
      <c r="CTJ6" s="92"/>
      <c r="CTK6" s="92"/>
    </row>
    <row r="7" s="2" customFormat="1" ht="36" customHeight="1" spans="1:2559">
      <c r="A7" s="32"/>
      <c r="B7" s="33"/>
      <c r="C7" s="34"/>
      <c r="D7" s="35"/>
      <c r="E7" s="35"/>
      <c r="F7" s="36"/>
      <c r="G7" s="31"/>
      <c r="H7" s="31"/>
      <c r="I7" s="31"/>
      <c r="J7" s="65"/>
      <c r="K7" s="65"/>
      <c r="L7" s="66"/>
      <c r="M7" s="66"/>
      <c r="N7" s="67"/>
      <c r="O7" s="68"/>
      <c r="P7" s="67"/>
      <c r="Q7" s="93"/>
      <c r="R7" s="93"/>
      <c r="S7" s="93"/>
      <c r="T7" s="94"/>
      <c r="U7" s="93"/>
      <c r="V7" s="91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  <c r="JP7" s="92"/>
      <c r="JQ7" s="92"/>
      <c r="JR7" s="92"/>
      <c r="JS7" s="92"/>
      <c r="JT7" s="92"/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2"/>
      <c r="KF7" s="92"/>
      <c r="KG7" s="92"/>
      <c r="KH7" s="92"/>
      <c r="KI7" s="92"/>
      <c r="KJ7" s="92"/>
      <c r="KK7" s="92"/>
      <c r="KL7" s="92"/>
      <c r="KM7" s="92"/>
      <c r="KN7" s="92"/>
      <c r="KO7" s="92"/>
      <c r="KP7" s="92"/>
      <c r="KQ7" s="92"/>
      <c r="KR7" s="92"/>
      <c r="KS7" s="92"/>
      <c r="KT7" s="92"/>
      <c r="KU7" s="92"/>
      <c r="KV7" s="92"/>
      <c r="KW7" s="92"/>
      <c r="KX7" s="92"/>
      <c r="KY7" s="92"/>
      <c r="KZ7" s="92"/>
      <c r="LA7" s="92"/>
      <c r="LB7" s="92"/>
      <c r="LC7" s="92"/>
      <c r="LD7" s="92"/>
      <c r="LE7" s="92"/>
      <c r="LF7" s="92"/>
      <c r="LG7" s="92"/>
      <c r="LH7" s="92"/>
      <c r="LI7" s="92"/>
      <c r="LJ7" s="92"/>
      <c r="LK7" s="92"/>
      <c r="LL7" s="92"/>
      <c r="LM7" s="92"/>
      <c r="LN7" s="92"/>
      <c r="LO7" s="92"/>
      <c r="LP7" s="92"/>
      <c r="LQ7" s="92"/>
      <c r="LR7" s="92"/>
      <c r="LS7" s="92"/>
      <c r="LT7" s="92"/>
      <c r="LU7" s="92"/>
      <c r="LV7" s="92"/>
      <c r="LW7" s="92"/>
      <c r="LX7" s="92"/>
      <c r="LY7" s="92"/>
      <c r="LZ7" s="92"/>
      <c r="MA7" s="92"/>
      <c r="MB7" s="92"/>
      <c r="MC7" s="92"/>
      <c r="MD7" s="92"/>
      <c r="ME7" s="92"/>
      <c r="MF7" s="92"/>
      <c r="MG7" s="92"/>
      <c r="MH7" s="92"/>
      <c r="MI7" s="92"/>
      <c r="MJ7" s="92"/>
      <c r="MK7" s="92"/>
      <c r="ML7" s="92"/>
      <c r="MM7" s="92"/>
      <c r="MN7" s="92"/>
      <c r="MO7" s="92"/>
      <c r="MP7" s="92"/>
      <c r="MQ7" s="92"/>
      <c r="MR7" s="92"/>
      <c r="MS7" s="92"/>
      <c r="MT7" s="92"/>
      <c r="MU7" s="92"/>
      <c r="MV7" s="92"/>
      <c r="MW7" s="92"/>
      <c r="MX7" s="92"/>
      <c r="MY7" s="92"/>
      <c r="MZ7" s="92"/>
      <c r="NA7" s="92"/>
      <c r="NB7" s="92"/>
      <c r="NC7" s="92"/>
      <c r="ND7" s="92"/>
      <c r="NE7" s="92"/>
      <c r="NF7" s="92"/>
      <c r="NG7" s="92"/>
      <c r="NH7" s="92"/>
      <c r="NI7" s="92"/>
      <c r="NJ7" s="92"/>
      <c r="NK7" s="92"/>
      <c r="NL7" s="92"/>
      <c r="NM7" s="92"/>
      <c r="NN7" s="92"/>
      <c r="NO7" s="92"/>
      <c r="NP7" s="92"/>
      <c r="NQ7" s="92"/>
      <c r="NR7" s="92"/>
      <c r="NS7" s="92"/>
      <c r="NT7" s="92"/>
      <c r="NU7" s="92"/>
      <c r="NV7" s="92"/>
      <c r="NW7" s="92"/>
      <c r="NX7" s="92"/>
      <c r="NY7" s="92"/>
      <c r="NZ7" s="92"/>
      <c r="OA7" s="92"/>
      <c r="OB7" s="92"/>
      <c r="OC7" s="92"/>
      <c r="OD7" s="92"/>
      <c r="OE7" s="92"/>
      <c r="OF7" s="92"/>
      <c r="OG7" s="92"/>
      <c r="OH7" s="92"/>
      <c r="OI7" s="92"/>
      <c r="OJ7" s="92"/>
      <c r="OK7" s="92"/>
      <c r="OL7" s="92"/>
      <c r="OM7" s="92"/>
      <c r="ON7" s="92"/>
      <c r="OO7" s="92"/>
      <c r="OP7" s="92"/>
      <c r="OQ7" s="92"/>
      <c r="OR7" s="92"/>
      <c r="OS7" s="92"/>
      <c r="OT7" s="92"/>
      <c r="OU7" s="92"/>
      <c r="OV7" s="92"/>
      <c r="OW7" s="92"/>
      <c r="OX7" s="92"/>
      <c r="OY7" s="92"/>
      <c r="OZ7" s="92"/>
      <c r="PA7" s="92"/>
      <c r="PB7" s="92"/>
      <c r="PC7" s="92"/>
      <c r="PD7" s="92"/>
      <c r="PE7" s="92"/>
      <c r="PF7" s="92"/>
      <c r="PG7" s="92"/>
      <c r="PH7" s="92"/>
      <c r="PI7" s="92"/>
      <c r="PJ7" s="92"/>
      <c r="PK7" s="92"/>
      <c r="PL7" s="92"/>
      <c r="PM7" s="92"/>
      <c r="PN7" s="92"/>
      <c r="PO7" s="92"/>
      <c r="PP7" s="92"/>
      <c r="PQ7" s="92"/>
      <c r="PR7" s="92"/>
      <c r="PS7" s="92"/>
      <c r="PT7" s="92"/>
      <c r="PU7" s="92"/>
      <c r="PV7" s="92"/>
      <c r="PW7" s="92"/>
      <c r="PX7" s="92"/>
      <c r="PY7" s="92"/>
      <c r="PZ7" s="92"/>
      <c r="QA7" s="92"/>
      <c r="QB7" s="92"/>
      <c r="QC7" s="92"/>
      <c r="QD7" s="92"/>
      <c r="QE7" s="92"/>
      <c r="QF7" s="92"/>
      <c r="QG7" s="92"/>
      <c r="QH7" s="92"/>
      <c r="QI7" s="92"/>
      <c r="QJ7" s="92"/>
      <c r="QK7" s="92"/>
      <c r="QL7" s="92"/>
      <c r="QM7" s="92"/>
      <c r="QN7" s="92"/>
      <c r="QO7" s="92"/>
      <c r="QP7" s="92"/>
      <c r="QQ7" s="92"/>
      <c r="QR7" s="92"/>
      <c r="QS7" s="92"/>
      <c r="QT7" s="92"/>
      <c r="QU7" s="92"/>
      <c r="QV7" s="92"/>
      <c r="QW7" s="92"/>
      <c r="QX7" s="92"/>
      <c r="QY7" s="92"/>
      <c r="QZ7" s="92"/>
      <c r="RA7" s="92"/>
      <c r="RB7" s="92"/>
      <c r="RC7" s="92"/>
      <c r="RD7" s="92"/>
      <c r="RE7" s="92"/>
      <c r="RF7" s="92"/>
      <c r="RG7" s="92"/>
      <c r="RH7" s="92"/>
      <c r="RI7" s="92"/>
      <c r="RJ7" s="92"/>
      <c r="RK7" s="92"/>
      <c r="RL7" s="92"/>
      <c r="RM7" s="92"/>
      <c r="RN7" s="92"/>
      <c r="RO7" s="92"/>
      <c r="RP7" s="92"/>
      <c r="RQ7" s="92"/>
      <c r="RR7" s="92"/>
      <c r="RS7" s="92"/>
      <c r="RT7" s="92"/>
      <c r="RU7" s="92"/>
      <c r="RV7" s="92"/>
      <c r="RW7" s="92"/>
      <c r="RX7" s="92"/>
      <c r="RY7" s="92"/>
      <c r="RZ7" s="92"/>
      <c r="SA7" s="92"/>
      <c r="SB7" s="92"/>
      <c r="SC7" s="92"/>
      <c r="SD7" s="92"/>
      <c r="SE7" s="92"/>
      <c r="SF7" s="92"/>
      <c r="SG7" s="92"/>
      <c r="SH7" s="92"/>
      <c r="SI7" s="92"/>
      <c r="SJ7" s="92"/>
      <c r="SK7" s="92"/>
      <c r="SL7" s="92"/>
      <c r="SM7" s="92"/>
      <c r="SN7" s="92"/>
      <c r="SO7" s="92"/>
      <c r="SP7" s="92"/>
      <c r="SQ7" s="92"/>
      <c r="SR7" s="92"/>
      <c r="SS7" s="92"/>
      <c r="ST7" s="92"/>
      <c r="SU7" s="92"/>
      <c r="SV7" s="92"/>
      <c r="SW7" s="92"/>
      <c r="SX7" s="92"/>
      <c r="SY7" s="92"/>
      <c r="SZ7" s="92"/>
      <c r="TA7" s="92"/>
      <c r="TB7" s="92"/>
      <c r="TC7" s="92"/>
      <c r="TD7" s="92"/>
      <c r="TE7" s="92"/>
      <c r="TF7" s="92"/>
      <c r="TG7" s="92"/>
      <c r="TH7" s="92"/>
      <c r="TI7" s="92"/>
      <c r="TJ7" s="92"/>
      <c r="TK7" s="92"/>
      <c r="TL7" s="92"/>
      <c r="TM7" s="92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  <c r="US7" s="92"/>
      <c r="UT7" s="92"/>
      <c r="UU7" s="92"/>
      <c r="UV7" s="92"/>
      <c r="UW7" s="92"/>
      <c r="UX7" s="92"/>
      <c r="UY7" s="92"/>
      <c r="UZ7" s="92"/>
      <c r="VA7" s="92"/>
      <c r="VB7" s="92"/>
      <c r="VC7" s="92"/>
      <c r="VD7" s="92"/>
      <c r="VE7" s="92"/>
      <c r="VF7" s="92"/>
      <c r="VG7" s="92"/>
      <c r="VH7" s="92"/>
      <c r="VI7" s="92"/>
      <c r="VJ7" s="92"/>
      <c r="VK7" s="92"/>
      <c r="VL7" s="92"/>
      <c r="VM7" s="92"/>
      <c r="VN7" s="92"/>
      <c r="VO7" s="92"/>
      <c r="VP7" s="92"/>
      <c r="VQ7" s="92"/>
      <c r="VR7" s="92"/>
      <c r="VS7" s="92"/>
      <c r="VT7" s="92"/>
      <c r="VU7" s="92"/>
      <c r="VV7" s="92"/>
      <c r="VW7" s="92"/>
      <c r="VX7" s="92"/>
      <c r="VY7" s="92"/>
      <c r="VZ7" s="92"/>
      <c r="WA7" s="92"/>
      <c r="WB7" s="92"/>
      <c r="WC7" s="92"/>
      <c r="WD7" s="92"/>
      <c r="WE7" s="92"/>
      <c r="WF7" s="92"/>
      <c r="WG7" s="92"/>
      <c r="WH7" s="92"/>
      <c r="WI7" s="92"/>
      <c r="WJ7" s="92"/>
      <c r="WK7" s="92"/>
      <c r="WL7" s="92"/>
      <c r="WM7" s="92"/>
      <c r="WN7" s="92"/>
      <c r="WO7" s="92"/>
      <c r="WP7" s="92"/>
      <c r="WQ7" s="92"/>
      <c r="WR7" s="92"/>
      <c r="WS7" s="92"/>
      <c r="WT7" s="92"/>
      <c r="WU7" s="92"/>
      <c r="WV7" s="92"/>
      <c r="WW7" s="92"/>
      <c r="WX7" s="92"/>
      <c r="WY7" s="92"/>
      <c r="WZ7" s="92"/>
      <c r="XA7" s="92"/>
      <c r="XB7" s="92"/>
      <c r="XC7" s="92"/>
      <c r="XD7" s="92"/>
      <c r="XE7" s="92"/>
      <c r="XF7" s="92"/>
      <c r="XG7" s="92"/>
      <c r="XH7" s="92"/>
      <c r="XI7" s="92"/>
      <c r="XJ7" s="92"/>
      <c r="XK7" s="92"/>
      <c r="XL7" s="92"/>
      <c r="XM7" s="92"/>
      <c r="XN7" s="92"/>
      <c r="XO7" s="92"/>
      <c r="XP7" s="92"/>
      <c r="XQ7" s="92"/>
      <c r="XR7" s="92"/>
      <c r="XS7" s="92"/>
      <c r="XT7" s="92"/>
      <c r="XU7" s="92"/>
      <c r="XV7" s="92"/>
      <c r="XW7" s="92"/>
      <c r="XX7" s="92"/>
      <c r="XY7" s="92"/>
      <c r="XZ7" s="92"/>
      <c r="YA7" s="92"/>
      <c r="YB7" s="92"/>
      <c r="YC7" s="92"/>
      <c r="YD7" s="92"/>
      <c r="YE7" s="92"/>
      <c r="YF7" s="92"/>
      <c r="YG7" s="92"/>
      <c r="YH7" s="92"/>
      <c r="YI7" s="92"/>
      <c r="YJ7" s="92"/>
      <c r="YK7" s="92"/>
      <c r="YL7" s="92"/>
      <c r="YM7" s="92"/>
      <c r="YN7" s="92"/>
      <c r="YO7" s="92"/>
      <c r="YP7" s="92"/>
      <c r="YQ7" s="92"/>
      <c r="YR7" s="92"/>
      <c r="YS7" s="92"/>
      <c r="YT7" s="92"/>
      <c r="YU7" s="92"/>
      <c r="YV7" s="92"/>
      <c r="YW7" s="92"/>
      <c r="YX7" s="92"/>
      <c r="YY7" s="92"/>
      <c r="YZ7" s="92"/>
      <c r="ZA7" s="92"/>
      <c r="ZB7" s="92"/>
      <c r="ZC7" s="92"/>
      <c r="ZD7" s="92"/>
      <c r="ZE7" s="92"/>
      <c r="ZF7" s="92"/>
      <c r="ZG7" s="92"/>
      <c r="ZH7" s="92"/>
      <c r="ZI7" s="92"/>
      <c r="ZJ7" s="92"/>
      <c r="ZK7" s="92"/>
      <c r="ZL7" s="92"/>
      <c r="ZM7" s="92"/>
      <c r="ZN7" s="92"/>
      <c r="ZO7" s="92"/>
      <c r="ZP7" s="92"/>
      <c r="ZQ7" s="92"/>
      <c r="ZR7" s="92"/>
      <c r="ZS7" s="92"/>
      <c r="ZT7" s="92"/>
      <c r="ZU7" s="92"/>
      <c r="ZV7" s="92"/>
      <c r="ZW7" s="92"/>
      <c r="ZX7" s="92"/>
      <c r="ZY7" s="92"/>
      <c r="ZZ7" s="92"/>
      <c r="AAA7" s="92"/>
      <c r="AAB7" s="92"/>
      <c r="AAC7" s="92"/>
      <c r="AAD7" s="92"/>
      <c r="AAE7" s="92"/>
      <c r="AAF7" s="92"/>
      <c r="AAG7" s="92"/>
      <c r="AAH7" s="92"/>
      <c r="AAI7" s="92"/>
      <c r="AAJ7" s="92"/>
      <c r="AAK7" s="92"/>
      <c r="AAL7" s="92"/>
      <c r="AAM7" s="92"/>
      <c r="AAN7" s="92"/>
      <c r="AAO7" s="92"/>
      <c r="AAP7" s="92"/>
      <c r="AAQ7" s="92"/>
      <c r="AAR7" s="92"/>
      <c r="AAS7" s="92"/>
      <c r="AAT7" s="92"/>
      <c r="AAU7" s="92"/>
      <c r="AAV7" s="92"/>
      <c r="AAW7" s="92"/>
      <c r="AAX7" s="92"/>
      <c r="AAY7" s="92"/>
      <c r="AAZ7" s="92"/>
      <c r="ABA7" s="92"/>
      <c r="ABB7" s="92"/>
      <c r="ABC7" s="92"/>
      <c r="ABD7" s="92"/>
      <c r="ABE7" s="92"/>
      <c r="ABF7" s="92"/>
      <c r="ABG7" s="92"/>
      <c r="ABH7" s="92"/>
      <c r="ABI7" s="92"/>
      <c r="ABJ7" s="92"/>
      <c r="ABK7" s="92"/>
      <c r="ABL7" s="92"/>
      <c r="ABM7" s="92"/>
      <c r="ABN7" s="92"/>
      <c r="ABO7" s="92"/>
      <c r="ABP7" s="92"/>
      <c r="ABQ7" s="92"/>
      <c r="ABR7" s="92"/>
      <c r="ABS7" s="92"/>
      <c r="ABT7" s="92"/>
      <c r="ABU7" s="92"/>
      <c r="ABV7" s="92"/>
      <c r="ABW7" s="92"/>
      <c r="ABX7" s="92"/>
      <c r="ABY7" s="92"/>
      <c r="ABZ7" s="92"/>
      <c r="ACA7" s="92"/>
      <c r="ACB7" s="92"/>
      <c r="ACC7" s="92"/>
      <c r="ACD7" s="92"/>
      <c r="ACE7" s="92"/>
      <c r="ACF7" s="92"/>
      <c r="ACG7" s="92"/>
      <c r="ACH7" s="92"/>
      <c r="ACI7" s="92"/>
      <c r="ACJ7" s="92"/>
      <c r="ACK7" s="92"/>
      <c r="ACL7" s="92"/>
      <c r="ACM7" s="92"/>
      <c r="ACN7" s="92"/>
      <c r="ACO7" s="92"/>
      <c r="ACP7" s="92"/>
      <c r="ACQ7" s="92"/>
      <c r="ACR7" s="92"/>
      <c r="ACS7" s="92"/>
      <c r="ACT7" s="92"/>
      <c r="ACU7" s="92"/>
      <c r="ACV7" s="92"/>
      <c r="ACW7" s="92"/>
      <c r="ACX7" s="92"/>
      <c r="ACY7" s="92"/>
      <c r="ACZ7" s="92"/>
      <c r="ADA7" s="92"/>
      <c r="ADB7" s="92"/>
      <c r="ADC7" s="92"/>
      <c r="ADD7" s="92"/>
      <c r="ADE7" s="92"/>
      <c r="ADF7" s="92"/>
      <c r="ADG7" s="92"/>
      <c r="ADH7" s="92"/>
      <c r="ADI7" s="92"/>
      <c r="ADJ7" s="92"/>
      <c r="ADK7" s="92"/>
      <c r="ADL7" s="92"/>
      <c r="ADM7" s="92"/>
      <c r="ADN7" s="92"/>
      <c r="ADO7" s="92"/>
      <c r="ADP7" s="92"/>
      <c r="ADQ7" s="92"/>
      <c r="ADR7" s="92"/>
      <c r="ADS7" s="92"/>
      <c r="ADT7" s="92"/>
      <c r="ADU7" s="92"/>
      <c r="ADV7" s="92"/>
      <c r="ADW7" s="92"/>
      <c r="ADX7" s="92"/>
      <c r="ADY7" s="92"/>
      <c r="ADZ7" s="92"/>
      <c r="AEA7" s="92"/>
      <c r="AEB7" s="92"/>
      <c r="AEC7" s="92"/>
      <c r="AED7" s="92"/>
      <c r="AEE7" s="92"/>
      <c r="AEF7" s="92"/>
      <c r="AEG7" s="92"/>
      <c r="AEH7" s="92"/>
      <c r="AEI7" s="92"/>
      <c r="AEJ7" s="92"/>
      <c r="AEK7" s="92"/>
      <c r="AEL7" s="92"/>
      <c r="AEM7" s="92"/>
      <c r="AEN7" s="92"/>
      <c r="AEO7" s="92"/>
      <c r="AEP7" s="92"/>
      <c r="AEQ7" s="92"/>
      <c r="AER7" s="92"/>
      <c r="AES7" s="92"/>
      <c r="AET7" s="92"/>
      <c r="AEU7" s="92"/>
      <c r="AEV7" s="92"/>
      <c r="AEW7" s="92"/>
      <c r="AEX7" s="92"/>
      <c r="AEY7" s="92"/>
      <c r="AEZ7" s="92"/>
      <c r="AFA7" s="92"/>
      <c r="AFB7" s="92"/>
      <c r="AFC7" s="92"/>
      <c r="AFD7" s="92"/>
      <c r="AFE7" s="92"/>
      <c r="AFF7" s="92"/>
      <c r="AFG7" s="92"/>
      <c r="AFH7" s="92"/>
      <c r="AFI7" s="92"/>
      <c r="AFJ7" s="92"/>
      <c r="AFK7" s="92"/>
      <c r="AFL7" s="92"/>
      <c r="AFM7" s="92"/>
      <c r="AFN7" s="92"/>
      <c r="AFO7" s="92"/>
      <c r="AFP7" s="92"/>
      <c r="AFQ7" s="92"/>
      <c r="AFR7" s="92"/>
      <c r="AFS7" s="92"/>
      <c r="AFT7" s="92"/>
      <c r="AFU7" s="92"/>
      <c r="AFV7" s="92"/>
      <c r="AFW7" s="92"/>
      <c r="AFX7" s="92"/>
      <c r="AFY7" s="92"/>
      <c r="AFZ7" s="92"/>
      <c r="AGA7" s="92"/>
      <c r="AGB7" s="92"/>
      <c r="AGC7" s="92"/>
      <c r="AGD7" s="92"/>
      <c r="AGE7" s="92"/>
      <c r="AGF7" s="92"/>
      <c r="AGG7" s="92"/>
      <c r="AGH7" s="92"/>
      <c r="AGI7" s="92"/>
      <c r="AGJ7" s="92"/>
      <c r="AGK7" s="92"/>
      <c r="AGL7" s="92"/>
      <c r="AGM7" s="92"/>
      <c r="AGN7" s="92"/>
      <c r="AGO7" s="92"/>
      <c r="AGP7" s="92"/>
      <c r="AGQ7" s="92"/>
      <c r="AGR7" s="92"/>
      <c r="AGS7" s="92"/>
      <c r="AGT7" s="92"/>
      <c r="AGU7" s="92"/>
      <c r="AGV7" s="92"/>
      <c r="AGW7" s="92"/>
      <c r="AGX7" s="92"/>
      <c r="AGY7" s="92"/>
      <c r="AGZ7" s="92"/>
      <c r="AHA7" s="92"/>
      <c r="AHB7" s="92"/>
      <c r="AHC7" s="92"/>
      <c r="AHD7" s="92"/>
      <c r="AHE7" s="92"/>
      <c r="AHF7" s="92"/>
      <c r="AHG7" s="92"/>
      <c r="AHH7" s="92"/>
      <c r="AHI7" s="92"/>
      <c r="AHJ7" s="92"/>
      <c r="AHK7" s="92"/>
      <c r="AHL7" s="92"/>
      <c r="AHM7" s="92"/>
      <c r="AHN7" s="92"/>
      <c r="AHO7" s="92"/>
      <c r="AHP7" s="92"/>
      <c r="AHQ7" s="92"/>
      <c r="AHR7" s="92"/>
      <c r="AHS7" s="92"/>
      <c r="AHT7" s="92"/>
      <c r="AHU7" s="92"/>
      <c r="AHV7" s="92"/>
      <c r="AHW7" s="92"/>
      <c r="AHX7" s="92"/>
      <c r="AHY7" s="92"/>
      <c r="AHZ7" s="92"/>
      <c r="AIA7" s="92"/>
      <c r="AIB7" s="92"/>
      <c r="AIC7" s="92"/>
      <c r="AID7" s="92"/>
      <c r="AIE7" s="92"/>
      <c r="AIF7" s="92"/>
      <c r="AIG7" s="92"/>
      <c r="AIH7" s="92"/>
      <c r="AII7" s="92"/>
      <c r="AIJ7" s="92"/>
      <c r="AIK7" s="92"/>
      <c r="AIL7" s="92"/>
      <c r="AIM7" s="92"/>
      <c r="AIN7" s="92"/>
      <c r="AIO7" s="92"/>
      <c r="AIP7" s="92"/>
      <c r="AIQ7" s="92"/>
      <c r="AIR7" s="92"/>
      <c r="AIS7" s="92"/>
      <c r="AIT7" s="92"/>
      <c r="AIU7" s="92"/>
      <c r="AIV7" s="92"/>
      <c r="AIW7" s="92"/>
      <c r="AIX7" s="92"/>
      <c r="AIY7" s="92"/>
      <c r="AIZ7" s="92"/>
      <c r="AJA7" s="92"/>
      <c r="AJB7" s="92"/>
      <c r="AJC7" s="92"/>
      <c r="AJD7" s="92"/>
      <c r="AJE7" s="92"/>
      <c r="AJF7" s="92"/>
      <c r="AJG7" s="92"/>
      <c r="AJH7" s="92"/>
      <c r="AJI7" s="92"/>
      <c r="AJJ7" s="92"/>
      <c r="AJK7" s="92"/>
      <c r="AJL7" s="92"/>
      <c r="AJM7" s="92"/>
      <c r="AJN7" s="92"/>
      <c r="AJO7" s="92"/>
      <c r="AJP7" s="92"/>
      <c r="AJQ7" s="92"/>
      <c r="AJR7" s="92"/>
      <c r="AJS7" s="92"/>
      <c r="AJT7" s="92"/>
      <c r="AJU7" s="92"/>
      <c r="AJV7" s="92"/>
      <c r="AJW7" s="92"/>
      <c r="AJX7" s="92"/>
      <c r="AJY7" s="92"/>
      <c r="AJZ7" s="92"/>
      <c r="AKA7" s="92"/>
      <c r="AKB7" s="92"/>
      <c r="AKC7" s="92"/>
      <c r="AKD7" s="92"/>
      <c r="AKE7" s="92"/>
      <c r="AKF7" s="92"/>
      <c r="AKG7" s="92"/>
      <c r="AKH7" s="92"/>
      <c r="AKI7" s="92"/>
      <c r="AKJ7" s="92"/>
      <c r="AKK7" s="92"/>
      <c r="AKL7" s="92"/>
      <c r="AKM7" s="92"/>
      <c r="AKN7" s="92"/>
      <c r="AKO7" s="92"/>
      <c r="AKP7" s="92"/>
      <c r="AKQ7" s="92"/>
      <c r="AKR7" s="92"/>
      <c r="AKS7" s="92"/>
      <c r="AKT7" s="92"/>
      <c r="AKU7" s="92"/>
      <c r="AKV7" s="92"/>
      <c r="AKW7" s="92"/>
      <c r="AKX7" s="92"/>
      <c r="AKY7" s="92"/>
      <c r="AKZ7" s="92"/>
      <c r="ALA7" s="92"/>
      <c r="ALB7" s="92"/>
      <c r="ALC7" s="92"/>
      <c r="ALD7" s="92"/>
      <c r="ALE7" s="92"/>
      <c r="ALF7" s="92"/>
      <c r="ALG7" s="92"/>
      <c r="ALH7" s="92"/>
      <c r="ALI7" s="92"/>
      <c r="ALJ7" s="92"/>
      <c r="ALK7" s="92"/>
      <c r="ALL7" s="92"/>
      <c r="ALM7" s="92"/>
      <c r="ALN7" s="92"/>
      <c r="ALO7" s="92"/>
      <c r="ALP7" s="92"/>
      <c r="ALQ7" s="92"/>
      <c r="ALR7" s="92"/>
      <c r="ALS7" s="92"/>
      <c r="ALT7" s="92"/>
      <c r="ALU7" s="92"/>
      <c r="ALV7" s="92"/>
      <c r="ALW7" s="92"/>
      <c r="ALX7" s="92"/>
      <c r="ALY7" s="92"/>
      <c r="ALZ7" s="92"/>
      <c r="AMA7" s="92"/>
      <c r="AMB7" s="92"/>
      <c r="AMC7" s="92"/>
      <c r="AMD7" s="92"/>
      <c r="AME7" s="92"/>
      <c r="AMF7" s="92"/>
      <c r="AMG7" s="92"/>
      <c r="AMH7" s="92"/>
      <c r="AMI7" s="92"/>
      <c r="AMJ7" s="92"/>
      <c r="AMK7" s="92"/>
      <c r="AML7" s="92"/>
      <c r="AMM7" s="92"/>
      <c r="AMN7" s="92"/>
      <c r="AMO7" s="92"/>
      <c r="AMP7" s="92"/>
      <c r="AMQ7" s="92"/>
      <c r="AMR7" s="92"/>
      <c r="AMS7" s="92"/>
      <c r="AMT7" s="92"/>
      <c r="AMU7" s="92"/>
      <c r="AMV7" s="92"/>
      <c r="AMW7" s="92"/>
      <c r="AMX7" s="92"/>
      <c r="AMY7" s="92"/>
      <c r="AMZ7" s="92"/>
      <c r="ANA7" s="92"/>
      <c r="ANB7" s="92"/>
      <c r="ANC7" s="92"/>
      <c r="AND7" s="92"/>
      <c r="ANE7" s="92"/>
      <c r="ANF7" s="92"/>
      <c r="ANG7" s="92"/>
      <c r="ANH7" s="92"/>
      <c r="ANI7" s="92"/>
      <c r="ANJ7" s="92"/>
      <c r="ANK7" s="92"/>
      <c r="ANL7" s="92"/>
      <c r="ANM7" s="92"/>
      <c r="ANN7" s="92"/>
      <c r="ANO7" s="92"/>
      <c r="ANP7" s="92"/>
      <c r="ANQ7" s="92"/>
      <c r="ANR7" s="92"/>
      <c r="ANS7" s="92"/>
      <c r="ANT7" s="92"/>
      <c r="ANU7" s="92"/>
      <c r="ANV7" s="92"/>
      <c r="ANW7" s="92"/>
      <c r="ANX7" s="92"/>
      <c r="ANY7" s="92"/>
      <c r="ANZ7" s="92"/>
      <c r="AOA7" s="92"/>
      <c r="AOB7" s="92"/>
      <c r="AOC7" s="92"/>
      <c r="AOD7" s="92"/>
      <c r="AOE7" s="92"/>
      <c r="AOF7" s="92"/>
      <c r="AOG7" s="92"/>
      <c r="AOH7" s="92"/>
      <c r="AOI7" s="92"/>
      <c r="AOJ7" s="92"/>
      <c r="AOK7" s="92"/>
      <c r="AOL7" s="92"/>
      <c r="AOM7" s="92"/>
      <c r="AON7" s="92"/>
      <c r="AOO7" s="92"/>
      <c r="AOP7" s="92"/>
      <c r="AOQ7" s="92"/>
      <c r="AOR7" s="92"/>
      <c r="AOS7" s="92"/>
      <c r="AOT7" s="92"/>
      <c r="AOU7" s="92"/>
      <c r="AOV7" s="92"/>
      <c r="AOW7" s="92"/>
      <c r="AOX7" s="92"/>
      <c r="AOY7" s="92"/>
      <c r="AOZ7" s="92"/>
      <c r="APA7" s="92"/>
      <c r="APB7" s="92"/>
      <c r="APC7" s="92"/>
      <c r="APD7" s="92"/>
      <c r="APE7" s="92"/>
      <c r="APF7" s="92"/>
      <c r="APG7" s="92"/>
      <c r="APH7" s="92"/>
      <c r="API7" s="92"/>
      <c r="APJ7" s="92"/>
      <c r="APK7" s="92"/>
      <c r="APL7" s="92"/>
      <c r="APM7" s="92"/>
      <c r="APN7" s="92"/>
      <c r="APO7" s="92"/>
      <c r="APP7" s="92"/>
      <c r="APQ7" s="92"/>
      <c r="APR7" s="92"/>
      <c r="APS7" s="92"/>
      <c r="APT7" s="92"/>
      <c r="APU7" s="92"/>
      <c r="APV7" s="92"/>
      <c r="APW7" s="92"/>
      <c r="APX7" s="92"/>
      <c r="APY7" s="92"/>
      <c r="APZ7" s="92"/>
      <c r="AQA7" s="92"/>
      <c r="AQB7" s="92"/>
      <c r="AQC7" s="92"/>
      <c r="AQD7" s="92"/>
      <c r="AQE7" s="92"/>
      <c r="AQF7" s="92"/>
      <c r="AQG7" s="92"/>
      <c r="AQH7" s="92"/>
      <c r="AQI7" s="92"/>
      <c r="AQJ7" s="92"/>
      <c r="AQK7" s="92"/>
      <c r="AQL7" s="92"/>
      <c r="AQM7" s="92"/>
      <c r="AQN7" s="92"/>
      <c r="AQO7" s="92"/>
      <c r="AQP7" s="92"/>
      <c r="AQQ7" s="92"/>
      <c r="AQR7" s="92"/>
      <c r="AQS7" s="92"/>
      <c r="AQT7" s="92"/>
      <c r="AQU7" s="92"/>
      <c r="AQV7" s="92"/>
      <c r="AQW7" s="92"/>
      <c r="AQX7" s="92"/>
      <c r="AQY7" s="92"/>
      <c r="AQZ7" s="92"/>
      <c r="ARA7" s="92"/>
      <c r="ARB7" s="92"/>
      <c r="ARC7" s="92"/>
      <c r="ARD7" s="92"/>
      <c r="ARE7" s="92"/>
      <c r="ARF7" s="92"/>
      <c r="ARG7" s="92"/>
      <c r="ARH7" s="92"/>
      <c r="ARI7" s="92"/>
      <c r="ARJ7" s="92"/>
      <c r="ARK7" s="92"/>
      <c r="ARL7" s="92"/>
      <c r="ARM7" s="92"/>
      <c r="ARN7" s="92"/>
      <c r="ARO7" s="92"/>
      <c r="ARP7" s="92"/>
      <c r="ARQ7" s="92"/>
      <c r="ARR7" s="92"/>
      <c r="ARS7" s="92"/>
      <c r="ART7" s="92"/>
      <c r="ARU7" s="92"/>
      <c r="ARV7" s="92"/>
      <c r="ARW7" s="92"/>
      <c r="ARX7" s="92"/>
      <c r="ARY7" s="92"/>
      <c r="ARZ7" s="92"/>
      <c r="ASA7" s="92"/>
      <c r="ASB7" s="92"/>
      <c r="ASC7" s="92"/>
      <c r="ASD7" s="92"/>
      <c r="ASE7" s="92"/>
      <c r="ASF7" s="92"/>
      <c r="ASG7" s="92"/>
      <c r="ASH7" s="92"/>
      <c r="ASI7" s="92"/>
      <c r="ASJ7" s="92"/>
      <c r="ASK7" s="92"/>
      <c r="ASL7" s="92"/>
      <c r="ASM7" s="92"/>
      <c r="ASN7" s="92"/>
      <c r="ASO7" s="92"/>
      <c r="ASP7" s="92"/>
      <c r="ASQ7" s="92"/>
      <c r="ASR7" s="92"/>
      <c r="ASS7" s="92"/>
      <c r="AST7" s="92"/>
      <c r="ASU7" s="92"/>
      <c r="ASV7" s="92"/>
      <c r="ASW7" s="92"/>
      <c r="ASX7" s="92"/>
      <c r="ASY7" s="92"/>
      <c r="ASZ7" s="92"/>
      <c r="ATA7" s="92"/>
      <c r="ATB7" s="92"/>
      <c r="ATC7" s="92"/>
      <c r="ATD7" s="92"/>
      <c r="ATE7" s="92"/>
      <c r="ATF7" s="92"/>
      <c r="ATG7" s="92"/>
      <c r="ATH7" s="92"/>
      <c r="ATI7" s="92"/>
      <c r="ATJ7" s="92"/>
      <c r="ATK7" s="92"/>
      <c r="ATL7" s="92"/>
      <c r="ATM7" s="92"/>
      <c r="ATN7" s="92"/>
      <c r="ATO7" s="92"/>
      <c r="ATP7" s="92"/>
      <c r="ATQ7" s="92"/>
      <c r="ATR7" s="92"/>
      <c r="ATS7" s="92"/>
      <c r="ATT7" s="92"/>
      <c r="ATU7" s="92"/>
      <c r="ATV7" s="92"/>
      <c r="ATW7" s="92"/>
      <c r="ATX7" s="92"/>
      <c r="ATY7" s="92"/>
      <c r="ATZ7" s="92"/>
      <c r="AUA7" s="92"/>
      <c r="AUB7" s="92"/>
      <c r="AUC7" s="92"/>
      <c r="AUD7" s="92"/>
      <c r="AUE7" s="92"/>
      <c r="AUF7" s="92"/>
      <c r="AUG7" s="92"/>
      <c r="AUH7" s="92"/>
      <c r="AUI7" s="92"/>
      <c r="AUJ7" s="92"/>
      <c r="AUK7" s="92"/>
      <c r="AUL7" s="92"/>
      <c r="AUM7" s="92"/>
      <c r="AUN7" s="92"/>
      <c r="AUO7" s="92"/>
      <c r="AUP7" s="92"/>
      <c r="AUQ7" s="92"/>
      <c r="AUR7" s="92"/>
      <c r="AUS7" s="92"/>
      <c r="AUT7" s="92"/>
      <c r="AUU7" s="92"/>
      <c r="AUV7" s="92"/>
      <c r="AUW7" s="92"/>
      <c r="AUX7" s="92"/>
      <c r="AUY7" s="92"/>
      <c r="AUZ7" s="92"/>
      <c r="AVA7" s="92"/>
      <c r="AVB7" s="92"/>
      <c r="AVC7" s="92"/>
      <c r="AVD7" s="92"/>
      <c r="AVE7" s="92"/>
      <c r="AVF7" s="92"/>
      <c r="AVG7" s="92"/>
      <c r="AVH7" s="92"/>
      <c r="AVI7" s="92"/>
      <c r="AVJ7" s="92"/>
      <c r="AVK7" s="92"/>
      <c r="AVL7" s="92"/>
      <c r="AVM7" s="92"/>
      <c r="AVN7" s="92"/>
      <c r="AVO7" s="92"/>
      <c r="AVP7" s="92"/>
      <c r="AVQ7" s="92"/>
      <c r="AVR7" s="92"/>
      <c r="AVS7" s="92"/>
      <c r="AVT7" s="92"/>
      <c r="AVU7" s="92"/>
      <c r="AVV7" s="92"/>
      <c r="AVW7" s="92"/>
      <c r="AVX7" s="92"/>
      <c r="AVY7" s="92"/>
      <c r="AVZ7" s="92"/>
      <c r="AWA7" s="92"/>
      <c r="AWB7" s="92"/>
      <c r="AWC7" s="92"/>
      <c r="AWD7" s="92"/>
      <c r="AWE7" s="92"/>
      <c r="AWF7" s="92"/>
      <c r="AWG7" s="92"/>
      <c r="AWH7" s="92"/>
      <c r="AWI7" s="92"/>
      <c r="AWJ7" s="92"/>
      <c r="AWK7" s="92"/>
      <c r="AWL7" s="92"/>
      <c r="AWM7" s="92"/>
      <c r="AWN7" s="92"/>
      <c r="AWO7" s="92"/>
      <c r="AWP7" s="92"/>
      <c r="AWQ7" s="92"/>
      <c r="AWR7" s="92"/>
      <c r="AWS7" s="92"/>
      <c r="AWT7" s="92"/>
      <c r="AWU7" s="92"/>
      <c r="AWV7" s="92"/>
      <c r="AWW7" s="92"/>
      <c r="AWX7" s="92"/>
      <c r="AWY7" s="92"/>
      <c r="AWZ7" s="92"/>
      <c r="AXA7" s="92"/>
      <c r="AXB7" s="92"/>
      <c r="AXC7" s="92"/>
      <c r="AXD7" s="92"/>
      <c r="AXE7" s="92"/>
      <c r="AXF7" s="92"/>
      <c r="AXG7" s="92"/>
      <c r="AXH7" s="92"/>
      <c r="AXI7" s="92"/>
      <c r="AXJ7" s="92"/>
      <c r="AXK7" s="92"/>
      <c r="AXL7" s="92"/>
      <c r="AXM7" s="92"/>
      <c r="AXN7" s="92"/>
      <c r="AXO7" s="92"/>
      <c r="AXP7" s="92"/>
      <c r="AXQ7" s="92"/>
      <c r="AXR7" s="92"/>
      <c r="AXS7" s="92"/>
      <c r="AXT7" s="92"/>
      <c r="AXU7" s="92"/>
      <c r="AXV7" s="92"/>
      <c r="AXW7" s="92"/>
      <c r="AXX7" s="92"/>
      <c r="AXY7" s="92"/>
      <c r="AXZ7" s="92"/>
      <c r="AYA7" s="92"/>
      <c r="AYB7" s="92"/>
      <c r="AYC7" s="92"/>
      <c r="AYD7" s="92"/>
      <c r="AYE7" s="92"/>
      <c r="AYF7" s="92"/>
      <c r="AYG7" s="92"/>
      <c r="AYH7" s="92"/>
      <c r="AYI7" s="92"/>
      <c r="AYJ7" s="92"/>
      <c r="AYK7" s="92"/>
      <c r="AYL7" s="92"/>
      <c r="AYM7" s="92"/>
      <c r="AYN7" s="92"/>
      <c r="AYO7" s="92"/>
      <c r="AYP7" s="92"/>
      <c r="AYQ7" s="92"/>
      <c r="AYR7" s="92"/>
      <c r="AYS7" s="92"/>
      <c r="AYT7" s="92"/>
      <c r="AYU7" s="92"/>
      <c r="AYV7" s="92"/>
      <c r="AYW7" s="92"/>
      <c r="AYX7" s="92"/>
      <c r="AYY7" s="92"/>
      <c r="AYZ7" s="92"/>
      <c r="AZA7" s="92"/>
      <c r="AZB7" s="92"/>
      <c r="AZC7" s="92"/>
      <c r="AZD7" s="92"/>
      <c r="AZE7" s="92"/>
      <c r="AZF7" s="92"/>
      <c r="AZG7" s="92"/>
      <c r="AZH7" s="92"/>
      <c r="AZI7" s="92"/>
      <c r="AZJ7" s="92"/>
      <c r="AZK7" s="92"/>
      <c r="AZL7" s="92"/>
      <c r="AZM7" s="92"/>
      <c r="AZN7" s="92"/>
      <c r="AZO7" s="92"/>
      <c r="AZP7" s="92"/>
      <c r="AZQ7" s="92"/>
      <c r="AZR7" s="92"/>
      <c r="AZS7" s="92"/>
      <c r="AZT7" s="92"/>
      <c r="AZU7" s="92"/>
      <c r="AZV7" s="92"/>
      <c r="AZW7" s="92"/>
      <c r="AZX7" s="92"/>
      <c r="AZY7" s="92"/>
      <c r="AZZ7" s="92"/>
      <c r="BAA7" s="92"/>
      <c r="BAB7" s="92"/>
      <c r="BAC7" s="92"/>
      <c r="BAD7" s="92"/>
      <c r="BAE7" s="92"/>
      <c r="BAF7" s="92"/>
      <c r="BAG7" s="92"/>
      <c r="BAH7" s="92"/>
      <c r="BAI7" s="92"/>
      <c r="BAJ7" s="92"/>
      <c r="BAK7" s="92"/>
      <c r="BAL7" s="92"/>
      <c r="BAM7" s="92"/>
      <c r="BAN7" s="92"/>
      <c r="BAO7" s="92"/>
      <c r="BAP7" s="92"/>
      <c r="BAQ7" s="92"/>
      <c r="BAR7" s="92"/>
      <c r="BAS7" s="92"/>
      <c r="BAT7" s="92"/>
      <c r="BAU7" s="92"/>
      <c r="BAV7" s="92"/>
      <c r="BAW7" s="92"/>
      <c r="BAX7" s="92"/>
      <c r="BAY7" s="92"/>
      <c r="BAZ7" s="92"/>
      <c r="BBA7" s="92"/>
      <c r="BBB7" s="92"/>
      <c r="BBC7" s="92"/>
      <c r="BBD7" s="92"/>
      <c r="BBE7" s="92"/>
      <c r="BBF7" s="92"/>
      <c r="BBG7" s="92"/>
      <c r="BBH7" s="92"/>
      <c r="BBI7" s="92"/>
      <c r="BBJ7" s="92"/>
      <c r="BBK7" s="92"/>
      <c r="BBL7" s="92"/>
      <c r="BBM7" s="92"/>
      <c r="BBN7" s="92"/>
      <c r="BBO7" s="92"/>
      <c r="BBP7" s="92"/>
      <c r="BBQ7" s="92"/>
      <c r="BBR7" s="92"/>
      <c r="BBS7" s="92"/>
      <c r="BBT7" s="92"/>
      <c r="BBU7" s="92"/>
      <c r="BBV7" s="92"/>
      <c r="BBW7" s="92"/>
      <c r="BBX7" s="92"/>
      <c r="BBY7" s="92"/>
      <c r="BBZ7" s="92"/>
      <c r="BCA7" s="92"/>
      <c r="BCB7" s="92"/>
      <c r="BCC7" s="92"/>
      <c r="BCD7" s="92"/>
      <c r="BCE7" s="92"/>
      <c r="BCF7" s="92"/>
      <c r="BCG7" s="92"/>
      <c r="BCH7" s="92"/>
      <c r="BCI7" s="92"/>
      <c r="BCJ7" s="92"/>
      <c r="BCK7" s="92"/>
      <c r="BCL7" s="92"/>
      <c r="BCM7" s="92"/>
      <c r="BCN7" s="92"/>
      <c r="BCO7" s="92"/>
      <c r="BCP7" s="92"/>
      <c r="BCQ7" s="92"/>
      <c r="BCR7" s="92"/>
      <c r="BCS7" s="92"/>
      <c r="BCT7" s="92"/>
      <c r="BCU7" s="92"/>
      <c r="BCV7" s="92"/>
      <c r="BCW7" s="92"/>
      <c r="BCX7" s="92"/>
      <c r="BCY7" s="92"/>
      <c r="BCZ7" s="92"/>
      <c r="BDA7" s="92"/>
      <c r="BDB7" s="92"/>
      <c r="BDC7" s="92"/>
      <c r="BDD7" s="92"/>
      <c r="BDE7" s="92"/>
      <c r="BDF7" s="92"/>
      <c r="BDG7" s="92"/>
      <c r="BDH7" s="92"/>
      <c r="BDI7" s="92"/>
      <c r="BDJ7" s="92"/>
      <c r="BDK7" s="92"/>
      <c r="BDL7" s="92"/>
      <c r="BDM7" s="92"/>
      <c r="BDN7" s="92"/>
      <c r="BDO7" s="92"/>
      <c r="BDP7" s="92"/>
      <c r="BDQ7" s="92"/>
      <c r="BDR7" s="92"/>
      <c r="BDS7" s="92"/>
      <c r="BDT7" s="92"/>
      <c r="BDU7" s="92"/>
      <c r="BDV7" s="92"/>
      <c r="BDW7" s="92"/>
      <c r="BDX7" s="92"/>
      <c r="BDY7" s="92"/>
      <c r="BDZ7" s="92"/>
      <c r="BEA7" s="92"/>
      <c r="BEB7" s="92"/>
      <c r="BEC7" s="92"/>
      <c r="BED7" s="92"/>
      <c r="BEE7" s="92"/>
      <c r="BEF7" s="92"/>
      <c r="BEG7" s="92"/>
      <c r="BEH7" s="92"/>
      <c r="BEI7" s="92"/>
      <c r="BEJ7" s="92"/>
      <c r="BEK7" s="92"/>
      <c r="BEL7" s="92"/>
      <c r="BEM7" s="92"/>
      <c r="BEN7" s="92"/>
      <c r="BEO7" s="92"/>
      <c r="BEP7" s="92"/>
      <c r="BEQ7" s="92"/>
      <c r="BER7" s="92"/>
      <c r="BES7" s="92"/>
      <c r="BET7" s="92"/>
      <c r="BEU7" s="92"/>
      <c r="BEV7" s="92"/>
      <c r="BEW7" s="92"/>
      <c r="BEX7" s="92"/>
      <c r="BEY7" s="92"/>
      <c r="BEZ7" s="92"/>
      <c r="BFA7" s="92"/>
      <c r="BFB7" s="92"/>
      <c r="BFC7" s="92"/>
      <c r="BFD7" s="92"/>
      <c r="BFE7" s="92"/>
      <c r="BFF7" s="92"/>
      <c r="BFG7" s="92"/>
      <c r="BFH7" s="92"/>
      <c r="BFI7" s="92"/>
      <c r="BFJ7" s="92"/>
      <c r="BFK7" s="92"/>
      <c r="BFL7" s="92"/>
      <c r="BFM7" s="92"/>
      <c r="BFN7" s="92"/>
      <c r="BFO7" s="92"/>
      <c r="BFP7" s="92"/>
      <c r="BFQ7" s="92"/>
      <c r="BFR7" s="92"/>
      <c r="BFS7" s="92"/>
      <c r="BFT7" s="92"/>
      <c r="BFU7" s="92"/>
      <c r="BFV7" s="92"/>
      <c r="BFW7" s="92"/>
      <c r="BFX7" s="92"/>
      <c r="BFY7" s="92"/>
      <c r="BFZ7" s="92"/>
      <c r="BGA7" s="92"/>
      <c r="BGB7" s="92"/>
      <c r="BGC7" s="92"/>
      <c r="BGD7" s="92"/>
      <c r="BGE7" s="92"/>
      <c r="BGF7" s="92"/>
      <c r="BGG7" s="92"/>
      <c r="BGH7" s="92"/>
      <c r="BGI7" s="92"/>
      <c r="BGJ7" s="92"/>
      <c r="BGK7" s="92"/>
      <c r="BGL7" s="92"/>
      <c r="BGM7" s="92"/>
      <c r="BGN7" s="92"/>
      <c r="BGO7" s="92"/>
      <c r="BGP7" s="92"/>
      <c r="BGQ7" s="92"/>
      <c r="BGR7" s="92"/>
      <c r="BGS7" s="92"/>
      <c r="BGT7" s="92"/>
      <c r="BGU7" s="92"/>
      <c r="BGV7" s="92"/>
      <c r="BGW7" s="92"/>
      <c r="BGX7" s="92"/>
      <c r="BGY7" s="92"/>
      <c r="BGZ7" s="92"/>
      <c r="BHA7" s="92"/>
      <c r="BHB7" s="92"/>
      <c r="BHC7" s="92"/>
      <c r="BHD7" s="92"/>
      <c r="BHE7" s="92"/>
      <c r="BHF7" s="92"/>
      <c r="BHG7" s="92"/>
      <c r="BHH7" s="92"/>
      <c r="BHI7" s="92"/>
      <c r="BHJ7" s="92"/>
      <c r="BHK7" s="92"/>
      <c r="BHL7" s="92"/>
      <c r="BHM7" s="92"/>
      <c r="BHN7" s="92"/>
      <c r="BHO7" s="92"/>
      <c r="BHP7" s="92"/>
      <c r="BHQ7" s="92"/>
      <c r="BHR7" s="92"/>
      <c r="BHS7" s="92"/>
      <c r="BHT7" s="92"/>
      <c r="BHU7" s="92"/>
      <c r="BHV7" s="92"/>
      <c r="BHW7" s="92"/>
      <c r="BHX7" s="92"/>
      <c r="BHY7" s="92"/>
      <c r="BHZ7" s="92"/>
      <c r="BIA7" s="92"/>
      <c r="BIB7" s="92"/>
      <c r="BIC7" s="92"/>
      <c r="BID7" s="92"/>
      <c r="BIE7" s="92"/>
      <c r="BIF7" s="92"/>
      <c r="BIG7" s="92"/>
      <c r="BIH7" s="92"/>
      <c r="BII7" s="92"/>
      <c r="BIJ7" s="92"/>
      <c r="BIK7" s="92"/>
      <c r="BIL7" s="92"/>
      <c r="BIM7" s="92"/>
      <c r="BIN7" s="92"/>
      <c r="BIO7" s="92"/>
      <c r="BIP7" s="92"/>
      <c r="BIQ7" s="92"/>
      <c r="BIR7" s="92"/>
      <c r="BIS7" s="92"/>
      <c r="BIT7" s="92"/>
      <c r="BIU7" s="92"/>
      <c r="BIV7" s="92"/>
      <c r="BIW7" s="92"/>
      <c r="BIX7" s="92"/>
      <c r="BIY7" s="92"/>
      <c r="BIZ7" s="92"/>
      <c r="BJA7" s="92"/>
      <c r="BJB7" s="92"/>
      <c r="BJC7" s="92"/>
      <c r="BJD7" s="92"/>
      <c r="BJE7" s="92"/>
      <c r="BJF7" s="92"/>
      <c r="BJG7" s="92"/>
      <c r="BJH7" s="92"/>
      <c r="BJI7" s="92"/>
      <c r="BJJ7" s="92"/>
      <c r="BJK7" s="92"/>
      <c r="BJL7" s="92"/>
      <c r="BJM7" s="92"/>
      <c r="BJN7" s="92"/>
      <c r="BJO7" s="92"/>
      <c r="BJP7" s="92"/>
      <c r="BJQ7" s="92"/>
      <c r="BJR7" s="92"/>
      <c r="BJS7" s="92"/>
      <c r="BJT7" s="92"/>
      <c r="BJU7" s="92"/>
      <c r="BJV7" s="92"/>
      <c r="BJW7" s="92"/>
      <c r="BJX7" s="92"/>
      <c r="BJY7" s="92"/>
      <c r="BJZ7" s="92"/>
      <c r="BKA7" s="92"/>
      <c r="BKB7" s="92"/>
      <c r="BKC7" s="92"/>
      <c r="BKD7" s="92"/>
      <c r="BKE7" s="92"/>
      <c r="BKF7" s="92"/>
      <c r="BKG7" s="92"/>
      <c r="BKH7" s="92"/>
      <c r="BKI7" s="92"/>
      <c r="BKJ7" s="92"/>
      <c r="BKK7" s="92"/>
      <c r="BKL7" s="92"/>
      <c r="BKM7" s="92"/>
      <c r="BKN7" s="92"/>
      <c r="BKO7" s="92"/>
      <c r="BKP7" s="92"/>
      <c r="BKQ7" s="92"/>
      <c r="BKR7" s="92"/>
      <c r="BKS7" s="92"/>
      <c r="BKT7" s="92"/>
      <c r="BKU7" s="92"/>
      <c r="BKV7" s="92"/>
      <c r="BKW7" s="92"/>
      <c r="BKX7" s="92"/>
      <c r="BKY7" s="92"/>
      <c r="BKZ7" s="92"/>
      <c r="BLA7" s="92"/>
      <c r="BLB7" s="92"/>
      <c r="BLC7" s="92"/>
      <c r="BLD7" s="92"/>
      <c r="BLE7" s="92"/>
      <c r="BLF7" s="92"/>
      <c r="BLG7" s="92"/>
      <c r="BLH7" s="92"/>
      <c r="BLI7" s="92"/>
      <c r="BLJ7" s="92"/>
      <c r="BLK7" s="92"/>
      <c r="BLL7" s="92"/>
      <c r="BLM7" s="92"/>
      <c r="BLN7" s="92"/>
      <c r="BLO7" s="92"/>
      <c r="BLP7" s="92"/>
      <c r="BLQ7" s="92"/>
      <c r="BLR7" s="92"/>
      <c r="BLS7" s="92"/>
      <c r="BLT7" s="92"/>
      <c r="BLU7" s="92"/>
      <c r="BLV7" s="92"/>
      <c r="BLW7" s="92"/>
      <c r="BLX7" s="92"/>
      <c r="BLY7" s="92"/>
      <c r="BLZ7" s="92"/>
      <c r="BMA7" s="92"/>
      <c r="BMB7" s="92"/>
      <c r="BMC7" s="92"/>
      <c r="BMD7" s="92"/>
      <c r="BME7" s="92"/>
      <c r="BMF7" s="92"/>
      <c r="BMG7" s="92"/>
      <c r="BMH7" s="92"/>
      <c r="BMI7" s="92"/>
      <c r="BMJ7" s="92"/>
      <c r="BMK7" s="92"/>
      <c r="BML7" s="92"/>
      <c r="BMM7" s="92"/>
      <c r="BMN7" s="92"/>
      <c r="BMO7" s="92"/>
      <c r="BMP7" s="92"/>
      <c r="BMQ7" s="92"/>
      <c r="BMR7" s="92"/>
      <c r="BMS7" s="92"/>
      <c r="BMT7" s="92"/>
      <c r="BMU7" s="92"/>
      <c r="BMV7" s="92"/>
      <c r="BMW7" s="92"/>
      <c r="BMX7" s="92"/>
      <c r="BMY7" s="92"/>
      <c r="BMZ7" s="92"/>
      <c r="BNA7" s="92"/>
      <c r="BNB7" s="92"/>
      <c r="BNC7" s="92"/>
      <c r="BND7" s="92"/>
      <c r="BNE7" s="92"/>
      <c r="BNF7" s="92"/>
      <c r="BNG7" s="92"/>
      <c r="BNH7" s="92"/>
      <c r="BNI7" s="92"/>
      <c r="BNJ7" s="92"/>
      <c r="BNK7" s="92"/>
      <c r="BNL7" s="92"/>
      <c r="BNM7" s="92"/>
      <c r="BNN7" s="92"/>
      <c r="BNO7" s="92"/>
      <c r="BNP7" s="92"/>
      <c r="BNQ7" s="92"/>
      <c r="BNR7" s="92"/>
      <c r="BNS7" s="92"/>
      <c r="BNT7" s="92"/>
      <c r="BNU7" s="92"/>
      <c r="BNV7" s="92"/>
      <c r="BNW7" s="92"/>
      <c r="BNX7" s="92"/>
      <c r="BNY7" s="92"/>
      <c r="BNZ7" s="92"/>
      <c r="BOA7" s="92"/>
      <c r="BOB7" s="92"/>
      <c r="BOC7" s="92"/>
      <c r="BOD7" s="92"/>
      <c r="BOE7" s="92"/>
      <c r="BOF7" s="92"/>
      <c r="BOG7" s="92"/>
      <c r="BOH7" s="92"/>
      <c r="BOI7" s="92"/>
      <c r="BOJ7" s="92"/>
      <c r="BOK7" s="92"/>
      <c r="BOL7" s="92"/>
      <c r="BOM7" s="92"/>
      <c r="BON7" s="92"/>
      <c r="BOO7" s="92"/>
      <c r="BOP7" s="92"/>
      <c r="BOQ7" s="92"/>
      <c r="BOR7" s="92"/>
      <c r="BOS7" s="92"/>
      <c r="BOT7" s="92"/>
      <c r="BOU7" s="92"/>
      <c r="BOV7" s="92"/>
      <c r="BOW7" s="92"/>
      <c r="BOX7" s="92"/>
      <c r="BOY7" s="92"/>
      <c r="BOZ7" s="92"/>
      <c r="BPA7" s="92"/>
      <c r="BPB7" s="92"/>
      <c r="BPC7" s="92"/>
      <c r="BPD7" s="92"/>
      <c r="BPE7" s="92"/>
      <c r="BPF7" s="92"/>
      <c r="BPG7" s="92"/>
      <c r="BPH7" s="92"/>
      <c r="BPI7" s="92"/>
      <c r="BPJ7" s="92"/>
      <c r="BPK7" s="92"/>
      <c r="BPL7" s="92"/>
      <c r="BPM7" s="92"/>
      <c r="BPN7" s="92"/>
      <c r="BPO7" s="92"/>
      <c r="BPP7" s="92"/>
      <c r="BPQ7" s="92"/>
      <c r="BPR7" s="92"/>
      <c r="BPS7" s="92"/>
      <c r="BPT7" s="92"/>
      <c r="BPU7" s="92"/>
      <c r="BPV7" s="92"/>
      <c r="BPW7" s="92"/>
      <c r="BPX7" s="92"/>
      <c r="BPY7" s="92"/>
      <c r="BPZ7" s="92"/>
      <c r="BQA7" s="92"/>
      <c r="BQB7" s="92"/>
      <c r="BQC7" s="92"/>
      <c r="BQD7" s="92"/>
      <c r="BQE7" s="92"/>
      <c r="BQF7" s="92"/>
      <c r="BQG7" s="92"/>
      <c r="BQH7" s="92"/>
      <c r="BQI7" s="92"/>
      <c r="BQJ7" s="92"/>
      <c r="BQK7" s="92"/>
      <c r="BQL7" s="92"/>
      <c r="BQM7" s="92"/>
      <c r="BQN7" s="92"/>
      <c r="BQO7" s="92"/>
      <c r="BQP7" s="92"/>
      <c r="BQQ7" s="92"/>
      <c r="BQR7" s="92"/>
      <c r="BQS7" s="92"/>
      <c r="BQT7" s="92"/>
      <c r="BQU7" s="92"/>
      <c r="BQV7" s="92"/>
      <c r="BQW7" s="92"/>
      <c r="BQX7" s="92"/>
      <c r="BQY7" s="92"/>
      <c r="BQZ7" s="92"/>
      <c r="BRA7" s="92"/>
      <c r="BRB7" s="92"/>
      <c r="BRC7" s="92"/>
      <c r="BRD7" s="92"/>
      <c r="BRE7" s="92"/>
      <c r="BRF7" s="92"/>
      <c r="BRG7" s="92"/>
      <c r="BRH7" s="92"/>
      <c r="BRI7" s="92"/>
      <c r="BRJ7" s="92"/>
      <c r="BRK7" s="92"/>
      <c r="BRL7" s="92"/>
      <c r="BRM7" s="92"/>
      <c r="BRN7" s="92"/>
      <c r="BRO7" s="92"/>
      <c r="BRP7" s="92"/>
      <c r="BRQ7" s="92"/>
      <c r="BRR7" s="92"/>
      <c r="BRS7" s="92"/>
      <c r="BRT7" s="92"/>
      <c r="BRU7" s="92"/>
      <c r="BRV7" s="92"/>
      <c r="BRW7" s="92"/>
      <c r="BRX7" s="92"/>
      <c r="BRY7" s="92"/>
      <c r="BRZ7" s="92"/>
      <c r="BSA7" s="92"/>
      <c r="BSB7" s="92"/>
      <c r="BSC7" s="92"/>
      <c r="BSD7" s="92"/>
      <c r="BSE7" s="92"/>
      <c r="BSF7" s="92"/>
      <c r="BSG7" s="92"/>
      <c r="BSH7" s="92"/>
      <c r="BSI7" s="92"/>
      <c r="BSJ7" s="92"/>
      <c r="BSK7" s="92"/>
      <c r="BSL7" s="92"/>
      <c r="BSM7" s="92"/>
      <c r="BSN7" s="92"/>
      <c r="BSO7" s="92"/>
      <c r="BSP7" s="92"/>
      <c r="BSQ7" s="92"/>
      <c r="BSR7" s="92"/>
      <c r="BSS7" s="92"/>
      <c r="BST7" s="92"/>
      <c r="BSU7" s="92"/>
      <c r="BSV7" s="92"/>
      <c r="BSW7" s="92"/>
      <c r="BSX7" s="92"/>
      <c r="BSY7" s="92"/>
      <c r="BSZ7" s="92"/>
      <c r="BTA7" s="92"/>
      <c r="BTB7" s="92"/>
      <c r="BTC7" s="92"/>
      <c r="BTD7" s="92"/>
      <c r="BTE7" s="92"/>
      <c r="BTF7" s="92"/>
      <c r="BTG7" s="92"/>
      <c r="BTH7" s="92"/>
      <c r="BTI7" s="92"/>
      <c r="BTJ7" s="92"/>
      <c r="BTK7" s="92"/>
      <c r="BTL7" s="92"/>
      <c r="BTM7" s="92"/>
      <c r="BTN7" s="92"/>
      <c r="BTO7" s="92"/>
      <c r="BTP7" s="92"/>
      <c r="BTQ7" s="92"/>
      <c r="BTR7" s="92"/>
      <c r="BTS7" s="92"/>
      <c r="BTT7" s="92"/>
      <c r="BTU7" s="92"/>
      <c r="BTV7" s="92"/>
      <c r="BTW7" s="92"/>
      <c r="BTX7" s="92"/>
      <c r="BTY7" s="92"/>
      <c r="BTZ7" s="92"/>
      <c r="BUA7" s="92"/>
      <c r="BUB7" s="92"/>
      <c r="BUC7" s="92"/>
      <c r="BUD7" s="92"/>
      <c r="BUE7" s="92"/>
      <c r="BUF7" s="92"/>
      <c r="BUG7" s="92"/>
      <c r="BUH7" s="92"/>
      <c r="BUI7" s="92"/>
      <c r="BUJ7" s="92"/>
      <c r="BUK7" s="92"/>
      <c r="BUL7" s="92"/>
      <c r="BUM7" s="92"/>
      <c r="BUN7" s="92"/>
      <c r="BUO7" s="92"/>
      <c r="BUP7" s="92"/>
      <c r="BUQ7" s="92"/>
      <c r="BUR7" s="92"/>
      <c r="BUS7" s="92"/>
      <c r="BUT7" s="92"/>
      <c r="BUU7" s="92"/>
      <c r="BUV7" s="92"/>
      <c r="BUW7" s="92"/>
      <c r="BUX7" s="92"/>
      <c r="BUY7" s="92"/>
      <c r="BUZ7" s="92"/>
      <c r="BVA7" s="92"/>
      <c r="BVB7" s="92"/>
      <c r="BVC7" s="92"/>
      <c r="BVD7" s="92"/>
      <c r="BVE7" s="92"/>
      <c r="BVF7" s="92"/>
      <c r="BVG7" s="92"/>
      <c r="BVH7" s="92"/>
      <c r="BVI7" s="92"/>
      <c r="BVJ7" s="92"/>
      <c r="BVK7" s="92"/>
      <c r="BVL7" s="92"/>
      <c r="BVM7" s="92"/>
      <c r="BVN7" s="92"/>
      <c r="BVO7" s="92"/>
      <c r="BVP7" s="92"/>
      <c r="BVQ7" s="92"/>
      <c r="BVR7" s="92"/>
      <c r="BVS7" s="92"/>
      <c r="BVT7" s="92"/>
      <c r="BVU7" s="92"/>
      <c r="BVV7" s="92"/>
      <c r="BVW7" s="92"/>
      <c r="BVX7" s="92"/>
      <c r="BVY7" s="92"/>
      <c r="BVZ7" s="92"/>
      <c r="BWA7" s="92"/>
      <c r="BWB7" s="92"/>
      <c r="BWC7" s="92"/>
      <c r="BWD7" s="92"/>
      <c r="BWE7" s="92"/>
      <c r="BWF7" s="92"/>
      <c r="BWG7" s="92"/>
      <c r="BWH7" s="92"/>
      <c r="BWI7" s="92"/>
      <c r="BWJ7" s="92"/>
      <c r="BWK7" s="92"/>
      <c r="BWL7" s="92"/>
      <c r="BWM7" s="92"/>
      <c r="BWN7" s="92"/>
      <c r="BWO7" s="92"/>
      <c r="BWP7" s="92"/>
      <c r="BWQ7" s="92"/>
      <c r="BWR7" s="92"/>
      <c r="BWS7" s="92"/>
      <c r="BWT7" s="92"/>
      <c r="BWU7" s="92"/>
      <c r="BWV7" s="92"/>
      <c r="BWW7" s="92"/>
      <c r="BWX7" s="92"/>
      <c r="BWY7" s="92"/>
      <c r="BWZ7" s="92"/>
      <c r="BXA7" s="92"/>
      <c r="BXB7" s="92"/>
      <c r="BXC7" s="92"/>
      <c r="BXD7" s="92"/>
      <c r="BXE7" s="92"/>
      <c r="BXF7" s="92"/>
      <c r="BXG7" s="92"/>
      <c r="BXH7" s="92"/>
      <c r="BXI7" s="92"/>
      <c r="BXJ7" s="92"/>
      <c r="BXK7" s="92"/>
      <c r="BXL7" s="92"/>
      <c r="BXM7" s="92"/>
      <c r="BXN7" s="92"/>
      <c r="BXO7" s="92"/>
      <c r="BXP7" s="92"/>
      <c r="BXQ7" s="92"/>
      <c r="BXR7" s="92"/>
      <c r="BXS7" s="92"/>
      <c r="BXT7" s="92"/>
      <c r="BXU7" s="92"/>
      <c r="BXV7" s="92"/>
      <c r="BXW7" s="92"/>
      <c r="BXX7" s="92"/>
      <c r="BXY7" s="92"/>
      <c r="BXZ7" s="92"/>
      <c r="BYA7" s="92"/>
      <c r="BYB7" s="92"/>
      <c r="BYC7" s="92"/>
      <c r="BYD7" s="92"/>
      <c r="BYE7" s="92"/>
      <c r="BYF7" s="92"/>
      <c r="BYG7" s="92"/>
      <c r="BYH7" s="92"/>
      <c r="BYI7" s="92"/>
      <c r="BYJ7" s="92"/>
      <c r="BYK7" s="92"/>
      <c r="BYL7" s="92"/>
      <c r="BYM7" s="92"/>
      <c r="BYN7" s="92"/>
      <c r="BYO7" s="92"/>
      <c r="BYP7" s="92"/>
      <c r="BYQ7" s="92"/>
      <c r="BYR7" s="92"/>
      <c r="BYS7" s="92"/>
      <c r="BYT7" s="92"/>
      <c r="BYU7" s="92"/>
      <c r="BYV7" s="92"/>
      <c r="BYW7" s="92"/>
      <c r="BYX7" s="92"/>
      <c r="BYY7" s="92"/>
      <c r="BYZ7" s="92"/>
      <c r="BZA7" s="92"/>
      <c r="BZB7" s="92"/>
      <c r="BZC7" s="92"/>
      <c r="BZD7" s="92"/>
      <c r="BZE7" s="92"/>
      <c r="BZF7" s="92"/>
      <c r="BZG7" s="92"/>
      <c r="BZH7" s="92"/>
      <c r="BZI7" s="92"/>
      <c r="BZJ7" s="92"/>
      <c r="BZK7" s="92"/>
      <c r="BZL7" s="92"/>
      <c r="BZM7" s="92"/>
      <c r="BZN7" s="92"/>
      <c r="BZO7" s="92"/>
      <c r="BZP7" s="92"/>
      <c r="BZQ7" s="92"/>
      <c r="BZR7" s="92"/>
      <c r="BZS7" s="92"/>
      <c r="BZT7" s="92"/>
      <c r="BZU7" s="92"/>
      <c r="BZV7" s="92"/>
      <c r="BZW7" s="92"/>
      <c r="BZX7" s="92"/>
      <c r="BZY7" s="92"/>
      <c r="BZZ7" s="92"/>
      <c r="CAA7" s="92"/>
      <c r="CAB7" s="92"/>
      <c r="CAC7" s="92"/>
      <c r="CAD7" s="92"/>
      <c r="CAE7" s="92"/>
      <c r="CAF7" s="92"/>
      <c r="CAG7" s="92"/>
      <c r="CAH7" s="92"/>
      <c r="CAI7" s="92"/>
      <c r="CAJ7" s="92"/>
      <c r="CAK7" s="92"/>
      <c r="CAL7" s="92"/>
      <c r="CAM7" s="92"/>
      <c r="CAN7" s="92"/>
      <c r="CAO7" s="92"/>
      <c r="CAP7" s="92"/>
      <c r="CAQ7" s="92"/>
      <c r="CAR7" s="92"/>
      <c r="CAS7" s="92"/>
      <c r="CAT7" s="92"/>
      <c r="CAU7" s="92"/>
      <c r="CAV7" s="92"/>
      <c r="CAW7" s="92"/>
      <c r="CAX7" s="92"/>
      <c r="CAY7" s="92"/>
      <c r="CAZ7" s="92"/>
      <c r="CBA7" s="92"/>
      <c r="CBB7" s="92"/>
      <c r="CBC7" s="92"/>
      <c r="CBD7" s="92"/>
      <c r="CBE7" s="92"/>
      <c r="CBF7" s="92"/>
      <c r="CBG7" s="92"/>
      <c r="CBH7" s="92"/>
      <c r="CBI7" s="92"/>
      <c r="CBJ7" s="92"/>
      <c r="CBK7" s="92"/>
      <c r="CBL7" s="92"/>
      <c r="CBM7" s="92"/>
      <c r="CBN7" s="92"/>
      <c r="CBO7" s="92"/>
      <c r="CBP7" s="92"/>
      <c r="CBQ7" s="92"/>
      <c r="CBR7" s="92"/>
      <c r="CBS7" s="92"/>
      <c r="CBT7" s="92"/>
      <c r="CBU7" s="92"/>
      <c r="CBV7" s="92"/>
      <c r="CBW7" s="92"/>
      <c r="CBX7" s="92"/>
      <c r="CBY7" s="92"/>
      <c r="CBZ7" s="92"/>
      <c r="CCA7" s="92"/>
      <c r="CCB7" s="92"/>
      <c r="CCC7" s="92"/>
      <c r="CCD7" s="92"/>
      <c r="CCE7" s="92"/>
      <c r="CCF7" s="92"/>
      <c r="CCG7" s="92"/>
      <c r="CCH7" s="92"/>
      <c r="CCI7" s="92"/>
      <c r="CCJ7" s="92"/>
      <c r="CCK7" s="92"/>
      <c r="CCL7" s="92"/>
      <c r="CCM7" s="92"/>
      <c r="CCN7" s="92"/>
      <c r="CCO7" s="92"/>
      <c r="CCP7" s="92"/>
      <c r="CCQ7" s="92"/>
      <c r="CCR7" s="92"/>
      <c r="CCS7" s="92"/>
      <c r="CCT7" s="92"/>
      <c r="CCU7" s="92"/>
      <c r="CCV7" s="92"/>
      <c r="CCW7" s="92"/>
      <c r="CCX7" s="92"/>
      <c r="CCY7" s="92"/>
      <c r="CCZ7" s="92"/>
      <c r="CDA7" s="92"/>
      <c r="CDB7" s="92"/>
      <c r="CDC7" s="92"/>
      <c r="CDD7" s="92"/>
      <c r="CDE7" s="92"/>
      <c r="CDF7" s="92"/>
      <c r="CDG7" s="92"/>
      <c r="CDH7" s="92"/>
      <c r="CDI7" s="92"/>
      <c r="CDJ7" s="92"/>
      <c r="CDK7" s="92"/>
      <c r="CDL7" s="92"/>
      <c r="CDM7" s="92"/>
      <c r="CDN7" s="92"/>
      <c r="CDO7" s="92"/>
      <c r="CDP7" s="92"/>
      <c r="CDQ7" s="92"/>
      <c r="CDR7" s="92"/>
      <c r="CDS7" s="92"/>
      <c r="CDT7" s="92"/>
      <c r="CDU7" s="92"/>
      <c r="CDV7" s="92"/>
      <c r="CDW7" s="92"/>
      <c r="CDX7" s="92"/>
      <c r="CDY7" s="92"/>
      <c r="CDZ7" s="92"/>
      <c r="CEA7" s="92"/>
      <c r="CEB7" s="92"/>
      <c r="CEC7" s="92"/>
      <c r="CED7" s="92"/>
      <c r="CEE7" s="92"/>
      <c r="CEF7" s="92"/>
      <c r="CEG7" s="92"/>
      <c r="CEH7" s="92"/>
      <c r="CEI7" s="92"/>
      <c r="CEJ7" s="92"/>
      <c r="CEK7" s="92"/>
      <c r="CEL7" s="92"/>
      <c r="CEM7" s="92"/>
      <c r="CEN7" s="92"/>
      <c r="CEO7" s="92"/>
      <c r="CEP7" s="92"/>
      <c r="CEQ7" s="92"/>
      <c r="CER7" s="92"/>
      <c r="CES7" s="92"/>
      <c r="CET7" s="92"/>
      <c r="CEU7" s="92"/>
      <c r="CEV7" s="92"/>
      <c r="CEW7" s="92"/>
      <c r="CEX7" s="92"/>
      <c r="CEY7" s="92"/>
      <c r="CEZ7" s="92"/>
      <c r="CFA7" s="92"/>
      <c r="CFB7" s="92"/>
      <c r="CFC7" s="92"/>
      <c r="CFD7" s="92"/>
      <c r="CFE7" s="92"/>
      <c r="CFF7" s="92"/>
      <c r="CFG7" s="92"/>
      <c r="CFH7" s="92"/>
      <c r="CFI7" s="92"/>
      <c r="CFJ7" s="92"/>
      <c r="CFK7" s="92"/>
      <c r="CFL7" s="92"/>
      <c r="CFM7" s="92"/>
      <c r="CFN7" s="92"/>
      <c r="CFO7" s="92"/>
      <c r="CFP7" s="92"/>
      <c r="CFQ7" s="92"/>
      <c r="CFR7" s="92"/>
      <c r="CFS7" s="92"/>
      <c r="CFT7" s="92"/>
      <c r="CFU7" s="92"/>
      <c r="CFV7" s="92"/>
      <c r="CFW7" s="92"/>
      <c r="CFX7" s="92"/>
      <c r="CFY7" s="92"/>
      <c r="CFZ7" s="92"/>
      <c r="CGA7" s="92"/>
      <c r="CGB7" s="92"/>
      <c r="CGC7" s="92"/>
      <c r="CGD7" s="92"/>
      <c r="CGE7" s="92"/>
      <c r="CGF7" s="92"/>
      <c r="CGG7" s="92"/>
      <c r="CGH7" s="92"/>
      <c r="CGI7" s="92"/>
      <c r="CGJ7" s="92"/>
      <c r="CGK7" s="92"/>
      <c r="CGL7" s="92"/>
      <c r="CGM7" s="92"/>
      <c r="CGN7" s="92"/>
      <c r="CGO7" s="92"/>
      <c r="CGP7" s="92"/>
      <c r="CGQ7" s="92"/>
      <c r="CGR7" s="92"/>
      <c r="CGS7" s="92"/>
      <c r="CGT7" s="92"/>
      <c r="CGU7" s="92"/>
      <c r="CGV7" s="92"/>
      <c r="CGW7" s="92"/>
      <c r="CGX7" s="92"/>
      <c r="CGY7" s="92"/>
      <c r="CGZ7" s="92"/>
      <c r="CHA7" s="92"/>
      <c r="CHB7" s="92"/>
      <c r="CHC7" s="92"/>
      <c r="CHD7" s="92"/>
      <c r="CHE7" s="92"/>
      <c r="CHF7" s="92"/>
      <c r="CHG7" s="92"/>
      <c r="CHH7" s="92"/>
      <c r="CHI7" s="92"/>
      <c r="CHJ7" s="92"/>
      <c r="CHK7" s="92"/>
      <c r="CHL7" s="92"/>
      <c r="CHM7" s="92"/>
      <c r="CHN7" s="92"/>
      <c r="CHO7" s="92"/>
      <c r="CHP7" s="92"/>
      <c r="CHQ7" s="92"/>
      <c r="CHR7" s="92"/>
      <c r="CHS7" s="92"/>
      <c r="CHT7" s="92"/>
      <c r="CHU7" s="92"/>
      <c r="CHV7" s="92"/>
      <c r="CHW7" s="92"/>
      <c r="CHX7" s="92"/>
      <c r="CHY7" s="92"/>
      <c r="CHZ7" s="92"/>
      <c r="CIA7" s="92"/>
      <c r="CIB7" s="92"/>
      <c r="CIC7" s="92"/>
      <c r="CID7" s="92"/>
      <c r="CIE7" s="92"/>
      <c r="CIF7" s="92"/>
      <c r="CIG7" s="92"/>
      <c r="CIH7" s="92"/>
      <c r="CII7" s="92"/>
      <c r="CIJ7" s="92"/>
      <c r="CIK7" s="92"/>
      <c r="CIL7" s="92"/>
      <c r="CIM7" s="92"/>
      <c r="CIN7" s="92"/>
      <c r="CIO7" s="92"/>
      <c r="CIP7" s="92"/>
      <c r="CIQ7" s="92"/>
      <c r="CIR7" s="92"/>
      <c r="CIS7" s="92"/>
      <c r="CIT7" s="92"/>
      <c r="CIU7" s="92"/>
      <c r="CIV7" s="92"/>
      <c r="CIW7" s="92"/>
      <c r="CIX7" s="92"/>
      <c r="CIY7" s="92"/>
      <c r="CIZ7" s="92"/>
      <c r="CJA7" s="92"/>
      <c r="CJB7" s="92"/>
      <c r="CJC7" s="92"/>
      <c r="CJD7" s="92"/>
      <c r="CJE7" s="92"/>
      <c r="CJF7" s="92"/>
      <c r="CJG7" s="92"/>
      <c r="CJH7" s="92"/>
      <c r="CJI7" s="92"/>
      <c r="CJJ7" s="92"/>
      <c r="CJK7" s="92"/>
      <c r="CJL7" s="92"/>
      <c r="CJM7" s="92"/>
      <c r="CJN7" s="92"/>
      <c r="CJO7" s="92"/>
      <c r="CJP7" s="92"/>
      <c r="CJQ7" s="92"/>
      <c r="CJR7" s="92"/>
      <c r="CJS7" s="92"/>
      <c r="CJT7" s="92"/>
      <c r="CJU7" s="92"/>
      <c r="CJV7" s="92"/>
      <c r="CJW7" s="92"/>
      <c r="CJX7" s="92"/>
      <c r="CJY7" s="92"/>
      <c r="CJZ7" s="92"/>
      <c r="CKA7" s="92"/>
      <c r="CKB7" s="92"/>
      <c r="CKC7" s="92"/>
      <c r="CKD7" s="92"/>
      <c r="CKE7" s="92"/>
      <c r="CKF7" s="92"/>
      <c r="CKG7" s="92"/>
      <c r="CKH7" s="92"/>
      <c r="CKI7" s="92"/>
      <c r="CKJ7" s="92"/>
      <c r="CKK7" s="92"/>
      <c r="CKL7" s="92"/>
      <c r="CKM7" s="92"/>
      <c r="CKN7" s="92"/>
      <c r="CKO7" s="92"/>
      <c r="CKP7" s="92"/>
      <c r="CKQ7" s="92"/>
      <c r="CKR7" s="92"/>
      <c r="CKS7" s="92"/>
      <c r="CKT7" s="92"/>
      <c r="CKU7" s="92"/>
      <c r="CKV7" s="92"/>
      <c r="CKW7" s="92"/>
      <c r="CKX7" s="92"/>
      <c r="CKY7" s="92"/>
      <c r="CKZ7" s="92"/>
      <c r="CLA7" s="92"/>
      <c r="CLB7" s="92"/>
      <c r="CLC7" s="92"/>
      <c r="CLD7" s="92"/>
      <c r="CLE7" s="92"/>
      <c r="CLF7" s="92"/>
      <c r="CLG7" s="92"/>
      <c r="CLH7" s="92"/>
      <c r="CLI7" s="92"/>
      <c r="CLJ7" s="92"/>
      <c r="CLK7" s="92"/>
      <c r="CLL7" s="92"/>
      <c r="CLM7" s="92"/>
      <c r="CLN7" s="92"/>
      <c r="CLO7" s="92"/>
      <c r="CLP7" s="92"/>
      <c r="CLQ7" s="92"/>
      <c r="CLR7" s="92"/>
      <c r="CLS7" s="92"/>
      <c r="CLT7" s="92"/>
      <c r="CLU7" s="92"/>
      <c r="CLV7" s="92"/>
      <c r="CLW7" s="92"/>
      <c r="CLX7" s="92"/>
      <c r="CLY7" s="92"/>
      <c r="CLZ7" s="92"/>
      <c r="CMA7" s="92"/>
      <c r="CMB7" s="92"/>
      <c r="CMC7" s="92"/>
      <c r="CMD7" s="92"/>
      <c r="CME7" s="92"/>
      <c r="CMF7" s="92"/>
      <c r="CMG7" s="92"/>
      <c r="CMH7" s="92"/>
      <c r="CMI7" s="92"/>
      <c r="CMJ7" s="92"/>
      <c r="CMK7" s="92"/>
      <c r="CML7" s="92"/>
      <c r="CMM7" s="92"/>
      <c r="CMN7" s="92"/>
      <c r="CMO7" s="92"/>
      <c r="CMP7" s="92"/>
      <c r="CMQ7" s="92"/>
      <c r="CMR7" s="92"/>
      <c r="CMS7" s="92"/>
      <c r="CMT7" s="92"/>
      <c r="CMU7" s="92"/>
      <c r="CMV7" s="92"/>
      <c r="CMW7" s="92"/>
      <c r="CMX7" s="92"/>
      <c r="CMY7" s="92"/>
      <c r="CMZ7" s="92"/>
      <c r="CNA7" s="92"/>
      <c r="CNB7" s="92"/>
      <c r="CNC7" s="92"/>
      <c r="CND7" s="92"/>
      <c r="CNE7" s="92"/>
      <c r="CNF7" s="92"/>
      <c r="CNG7" s="92"/>
      <c r="CNH7" s="92"/>
      <c r="CNI7" s="92"/>
      <c r="CNJ7" s="92"/>
      <c r="CNK7" s="92"/>
      <c r="CNL7" s="92"/>
      <c r="CNM7" s="92"/>
      <c r="CNN7" s="92"/>
      <c r="CNO7" s="92"/>
      <c r="CNP7" s="92"/>
      <c r="CNQ7" s="92"/>
      <c r="CNR7" s="92"/>
      <c r="CNS7" s="92"/>
      <c r="CNT7" s="92"/>
      <c r="CNU7" s="92"/>
      <c r="CNV7" s="92"/>
      <c r="CNW7" s="92"/>
      <c r="CNX7" s="92"/>
      <c r="CNY7" s="92"/>
      <c r="CNZ7" s="92"/>
      <c r="COA7" s="92"/>
      <c r="COB7" s="92"/>
      <c r="COC7" s="92"/>
      <c r="COD7" s="92"/>
      <c r="COE7" s="92"/>
      <c r="COF7" s="92"/>
      <c r="COG7" s="92"/>
      <c r="COH7" s="92"/>
      <c r="COI7" s="92"/>
      <c r="COJ7" s="92"/>
      <c r="COK7" s="92"/>
      <c r="COL7" s="92"/>
      <c r="COM7" s="92"/>
      <c r="CON7" s="92"/>
      <c r="COO7" s="92"/>
      <c r="COP7" s="92"/>
      <c r="COQ7" s="92"/>
      <c r="COR7" s="92"/>
      <c r="COS7" s="92"/>
      <c r="COT7" s="92"/>
      <c r="COU7" s="92"/>
      <c r="COV7" s="92"/>
      <c r="COW7" s="92"/>
      <c r="COX7" s="92"/>
      <c r="COY7" s="92"/>
      <c r="COZ7" s="92"/>
      <c r="CPA7" s="92"/>
      <c r="CPB7" s="92"/>
      <c r="CPC7" s="92"/>
      <c r="CPD7" s="92"/>
      <c r="CPE7" s="92"/>
      <c r="CPF7" s="92"/>
      <c r="CPG7" s="92"/>
      <c r="CPH7" s="92"/>
      <c r="CPI7" s="92"/>
      <c r="CPJ7" s="92"/>
      <c r="CPK7" s="92"/>
      <c r="CPL7" s="92"/>
      <c r="CPM7" s="92"/>
      <c r="CPN7" s="92"/>
      <c r="CPO7" s="92"/>
      <c r="CPP7" s="92"/>
      <c r="CPQ7" s="92"/>
      <c r="CPR7" s="92"/>
      <c r="CPS7" s="92"/>
      <c r="CPT7" s="92"/>
      <c r="CPU7" s="92"/>
      <c r="CPV7" s="92"/>
      <c r="CPW7" s="92"/>
      <c r="CPX7" s="92"/>
      <c r="CPY7" s="92"/>
      <c r="CPZ7" s="92"/>
      <c r="CQA7" s="92"/>
      <c r="CQB7" s="92"/>
      <c r="CQC7" s="92"/>
      <c r="CQD7" s="92"/>
      <c r="CQE7" s="92"/>
      <c r="CQF7" s="92"/>
      <c r="CQG7" s="92"/>
      <c r="CQH7" s="92"/>
      <c r="CQI7" s="92"/>
      <c r="CQJ7" s="92"/>
      <c r="CQK7" s="92"/>
      <c r="CQL7" s="92"/>
      <c r="CQM7" s="92"/>
      <c r="CQN7" s="92"/>
      <c r="CQO7" s="92"/>
      <c r="CQP7" s="92"/>
      <c r="CQQ7" s="92"/>
      <c r="CQR7" s="92"/>
      <c r="CQS7" s="92"/>
      <c r="CQT7" s="92"/>
      <c r="CQU7" s="92"/>
      <c r="CQV7" s="92"/>
      <c r="CQW7" s="92"/>
      <c r="CQX7" s="92"/>
      <c r="CQY7" s="92"/>
      <c r="CQZ7" s="92"/>
      <c r="CRA7" s="92"/>
      <c r="CRB7" s="92"/>
      <c r="CRC7" s="92"/>
      <c r="CRD7" s="92"/>
      <c r="CRE7" s="92"/>
      <c r="CRF7" s="92"/>
      <c r="CRG7" s="92"/>
      <c r="CRH7" s="92"/>
      <c r="CRI7" s="92"/>
      <c r="CRJ7" s="92"/>
      <c r="CRK7" s="92"/>
      <c r="CRL7" s="92"/>
      <c r="CRM7" s="92"/>
      <c r="CRN7" s="92"/>
      <c r="CRO7" s="92"/>
      <c r="CRP7" s="92"/>
      <c r="CRQ7" s="92"/>
      <c r="CRR7" s="92"/>
      <c r="CRS7" s="92"/>
      <c r="CRT7" s="92"/>
      <c r="CRU7" s="92"/>
      <c r="CRV7" s="92"/>
      <c r="CRW7" s="92"/>
      <c r="CRX7" s="92"/>
      <c r="CRY7" s="92"/>
      <c r="CRZ7" s="92"/>
      <c r="CSA7" s="92"/>
      <c r="CSB7" s="92"/>
      <c r="CSC7" s="92"/>
      <c r="CSD7" s="92"/>
      <c r="CSE7" s="92"/>
      <c r="CSF7" s="92"/>
      <c r="CSG7" s="92"/>
      <c r="CSH7" s="92"/>
      <c r="CSI7" s="92"/>
      <c r="CSJ7" s="92"/>
      <c r="CSK7" s="92"/>
      <c r="CSL7" s="92"/>
      <c r="CSM7" s="92"/>
      <c r="CSN7" s="92"/>
      <c r="CSO7" s="92"/>
      <c r="CSP7" s="92"/>
      <c r="CSQ7" s="92"/>
      <c r="CSR7" s="92"/>
      <c r="CSS7" s="92"/>
      <c r="CST7" s="92"/>
      <c r="CSU7" s="92"/>
      <c r="CSV7" s="92"/>
      <c r="CSW7" s="92"/>
      <c r="CSX7" s="92"/>
      <c r="CSY7" s="92"/>
      <c r="CSZ7" s="92"/>
      <c r="CTA7" s="92"/>
      <c r="CTB7" s="92"/>
      <c r="CTC7" s="92"/>
      <c r="CTD7" s="92"/>
      <c r="CTE7" s="92"/>
      <c r="CTF7" s="92"/>
      <c r="CTG7" s="92"/>
      <c r="CTH7" s="92"/>
      <c r="CTI7" s="92"/>
      <c r="CTJ7" s="92"/>
      <c r="CTK7" s="92"/>
    </row>
    <row r="8" s="1" customFormat="1" ht="21.9" customHeight="1" spans="1:22">
      <c r="A8" s="37" t="s">
        <v>25</v>
      </c>
      <c r="B8" s="38"/>
      <c r="C8" s="39"/>
      <c r="D8" s="29"/>
      <c r="E8" s="29">
        <v>3057169.41</v>
      </c>
      <c r="F8" s="29">
        <v>975494</v>
      </c>
      <c r="G8" s="40">
        <f>SUM(G9:G108)</f>
        <v>42668.92</v>
      </c>
      <c r="H8" s="40">
        <f>SUM(H9:H108)</f>
        <v>759985.2</v>
      </c>
      <c r="I8" s="69">
        <f>H8/F8</f>
        <v>0.779077267517791</v>
      </c>
      <c r="J8" s="70"/>
      <c r="K8" s="70"/>
      <c r="L8" s="71"/>
      <c r="M8" s="71"/>
      <c r="N8" s="31"/>
      <c r="O8" s="72"/>
      <c r="P8" s="31"/>
      <c r="Q8" s="95"/>
      <c r="R8" s="95"/>
      <c r="S8" s="95"/>
      <c r="T8" s="96"/>
      <c r="U8" s="97"/>
      <c r="V8" s="98"/>
    </row>
    <row r="9" s="1" customFormat="1" ht="349" customHeight="1" spans="1:22">
      <c r="A9" s="41">
        <v>1</v>
      </c>
      <c r="B9" s="42" t="s">
        <v>26</v>
      </c>
      <c r="C9" s="42" t="s">
        <v>27</v>
      </c>
      <c r="D9" s="41">
        <v>2024</v>
      </c>
      <c r="E9" s="41">
        <v>500</v>
      </c>
      <c r="F9" s="41">
        <v>500</v>
      </c>
      <c r="G9" s="43">
        <v>50</v>
      </c>
      <c r="H9" s="43">
        <v>456</v>
      </c>
      <c r="I9" s="73">
        <v>0.912</v>
      </c>
      <c r="J9" s="74" t="s">
        <v>28</v>
      </c>
      <c r="K9" s="74" t="s">
        <v>28</v>
      </c>
      <c r="L9" s="74" t="s">
        <v>29</v>
      </c>
      <c r="M9" s="74"/>
      <c r="N9" s="45" t="s">
        <v>30</v>
      </c>
      <c r="O9" s="45" t="s">
        <v>31</v>
      </c>
      <c r="P9" s="45" t="s">
        <v>32</v>
      </c>
      <c r="Q9" s="99">
        <v>0.9</v>
      </c>
      <c r="R9" s="100" t="s">
        <v>33</v>
      </c>
      <c r="S9" s="101"/>
      <c r="T9" s="102" t="s">
        <v>34</v>
      </c>
      <c r="U9" s="103" t="s">
        <v>35</v>
      </c>
      <c r="V9" s="104">
        <v>4</v>
      </c>
    </row>
    <row r="10" s="1" customFormat="1" ht="187.5" spans="1:22">
      <c r="A10" s="41">
        <v>2</v>
      </c>
      <c r="B10" s="44" t="s">
        <v>36</v>
      </c>
      <c r="C10" s="44" t="s">
        <v>37</v>
      </c>
      <c r="D10" s="45">
        <v>2024</v>
      </c>
      <c r="E10" s="45">
        <v>180</v>
      </c>
      <c r="F10" s="45">
        <v>180</v>
      </c>
      <c r="G10" s="43">
        <v>16</v>
      </c>
      <c r="H10" s="43">
        <v>144.6</v>
      </c>
      <c r="I10" s="73">
        <v>0.8033</v>
      </c>
      <c r="J10" s="75" t="s">
        <v>28</v>
      </c>
      <c r="K10" s="75" t="s">
        <v>28</v>
      </c>
      <c r="L10" s="75" t="s">
        <v>29</v>
      </c>
      <c r="M10" s="75"/>
      <c r="N10" s="75" t="s">
        <v>38</v>
      </c>
      <c r="O10" s="75" t="s">
        <v>39</v>
      </c>
      <c r="P10" s="75" t="s">
        <v>40</v>
      </c>
      <c r="Q10" s="99">
        <v>0.9</v>
      </c>
      <c r="R10" s="100" t="s">
        <v>33</v>
      </c>
      <c r="S10" s="105"/>
      <c r="T10" s="106" t="s">
        <v>41</v>
      </c>
      <c r="U10" s="107" t="s">
        <v>42</v>
      </c>
      <c r="V10" s="104">
        <v>4</v>
      </c>
    </row>
    <row r="11" s="1" customFormat="1" ht="408" customHeight="1" spans="1:22">
      <c r="A11" s="41">
        <v>3</v>
      </c>
      <c r="B11" s="42" t="s">
        <v>43</v>
      </c>
      <c r="C11" s="42" t="s">
        <v>44</v>
      </c>
      <c r="D11" s="41">
        <v>2024</v>
      </c>
      <c r="E11" s="41">
        <v>1250</v>
      </c>
      <c r="F11" s="41">
        <v>1250</v>
      </c>
      <c r="G11" s="43">
        <v>90</v>
      </c>
      <c r="H11" s="43">
        <v>980</v>
      </c>
      <c r="I11" s="73">
        <v>0.784</v>
      </c>
      <c r="J11" s="41" t="s">
        <v>45</v>
      </c>
      <c r="K11" s="41" t="s">
        <v>28</v>
      </c>
      <c r="L11" s="41" t="s">
        <v>46</v>
      </c>
      <c r="M11" s="41" t="s">
        <v>47</v>
      </c>
      <c r="N11" s="41" t="s">
        <v>48</v>
      </c>
      <c r="O11" s="75" t="s">
        <v>49</v>
      </c>
      <c r="P11" s="45" t="s">
        <v>49</v>
      </c>
      <c r="Q11" s="99">
        <v>0.9</v>
      </c>
      <c r="R11" s="100" t="s">
        <v>33</v>
      </c>
      <c r="S11" s="101"/>
      <c r="T11" s="108" t="s">
        <v>50</v>
      </c>
      <c r="U11" s="97" t="s">
        <v>51</v>
      </c>
      <c r="V11" s="104">
        <v>4</v>
      </c>
    </row>
    <row r="12" s="1" customFormat="1" ht="84" customHeight="1" spans="1:26">
      <c r="A12" s="41">
        <v>4</v>
      </c>
      <c r="B12" s="44" t="s">
        <v>52</v>
      </c>
      <c r="C12" s="44" t="s">
        <v>53</v>
      </c>
      <c r="D12" s="45" t="s">
        <v>54</v>
      </c>
      <c r="E12" s="45">
        <v>3000</v>
      </c>
      <c r="F12" s="45">
        <v>2000</v>
      </c>
      <c r="G12" s="43">
        <v>0</v>
      </c>
      <c r="H12" s="43">
        <v>1073</v>
      </c>
      <c r="I12" s="73">
        <v>0.5365</v>
      </c>
      <c r="J12" s="45" t="s">
        <v>55</v>
      </c>
      <c r="K12" s="45"/>
      <c r="L12" s="76" t="s">
        <v>56</v>
      </c>
      <c r="M12" s="76"/>
      <c r="N12" s="45" t="s">
        <v>57</v>
      </c>
      <c r="O12" s="45" t="s">
        <v>58</v>
      </c>
      <c r="P12" s="45" t="s">
        <v>59</v>
      </c>
      <c r="Q12" s="99">
        <v>0.8</v>
      </c>
      <c r="R12" s="100" t="s">
        <v>33</v>
      </c>
      <c r="S12" s="101"/>
      <c r="T12" s="108" t="s">
        <v>58</v>
      </c>
      <c r="U12" s="97" t="s">
        <v>60</v>
      </c>
      <c r="V12" s="104">
        <v>4</v>
      </c>
      <c r="W12" s="1" t="e">
        <f>VLOOKUP(B12,#REF!,22,0)</f>
        <v>#REF!</v>
      </c>
      <c r="X12" s="1" t="s">
        <v>61</v>
      </c>
      <c r="Z12" s="1">
        <v>1</v>
      </c>
    </row>
    <row r="13" s="1" customFormat="1" ht="157.2" customHeight="1" spans="1:24">
      <c r="A13" s="41">
        <v>5</v>
      </c>
      <c r="B13" s="44" t="s">
        <v>62</v>
      </c>
      <c r="C13" s="44" t="s">
        <v>63</v>
      </c>
      <c r="D13" s="45" t="s">
        <v>54</v>
      </c>
      <c r="E13" s="45">
        <v>1400</v>
      </c>
      <c r="F13" s="45">
        <v>1400</v>
      </c>
      <c r="G13" s="43">
        <v>50</v>
      </c>
      <c r="H13" s="43">
        <v>1410</v>
      </c>
      <c r="I13" s="73">
        <v>1.0071</v>
      </c>
      <c r="J13" s="45" t="s">
        <v>64</v>
      </c>
      <c r="K13" s="45" t="s">
        <v>65</v>
      </c>
      <c r="L13" s="76" t="s">
        <v>29</v>
      </c>
      <c r="M13" s="76" t="s">
        <v>66</v>
      </c>
      <c r="N13" s="45" t="s">
        <v>67</v>
      </c>
      <c r="O13" s="45" t="s">
        <v>68</v>
      </c>
      <c r="P13" s="45" t="s">
        <v>69</v>
      </c>
      <c r="Q13" s="99">
        <v>1</v>
      </c>
      <c r="R13" s="100" t="s">
        <v>33</v>
      </c>
      <c r="S13" s="101"/>
      <c r="T13" s="108" t="s">
        <v>68</v>
      </c>
      <c r="U13" s="97" t="s">
        <v>70</v>
      </c>
      <c r="V13" s="104">
        <v>4</v>
      </c>
      <c r="W13" s="1" t="e">
        <f>VLOOKUP(B13,#REF!,22,0)</f>
        <v>#REF!</v>
      </c>
      <c r="X13" s="1" t="s">
        <v>71</v>
      </c>
    </row>
    <row r="14" s="3" customFormat="1" ht="300" customHeight="1" spans="1:22">
      <c r="A14" s="46">
        <v>6</v>
      </c>
      <c r="B14" s="47" t="s">
        <v>72</v>
      </c>
      <c r="C14" s="44" t="s">
        <v>73</v>
      </c>
      <c r="D14" s="45" t="s">
        <v>74</v>
      </c>
      <c r="E14" s="45">
        <v>10100</v>
      </c>
      <c r="F14" s="45">
        <v>5600</v>
      </c>
      <c r="G14" s="43">
        <v>400</v>
      </c>
      <c r="H14" s="43">
        <v>5800</v>
      </c>
      <c r="I14" s="73">
        <v>1.0357</v>
      </c>
      <c r="J14" s="45" t="s">
        <v>55</v>
      </c>
      <c r="K14" s="45"/>
      <c r="L14" s="76" t="s">
        <v>75</v>
      </c>
      <c r="M14" s="76" t="s">
        <v>76</v>
      </c>
      <c r="N14" s="77" t="s">
        <v>77</v>
      </c>
      <c r="O14" s="77" t="s">
        <v>78</v>
      </c>
      <c r="P14" s="45" t="s">
        <v>79</v>
      </c>
      <c r="Q14" s="99">
        <v>0.9</v>
      </c>
      <c r="R14" s="100" t="s">
        <v>33</v>
      </c>
      <c r="S14" s="101"/>
      <c r="T14" s="108" t="s">
        <v>80</v>
      </c>
      <c r="U14" s="109" t="s">
        <v>81</v>
      </c>
      <c r="V14" s="104">
        <v>4</v>
      </c>
    </row>
    <row r="15" s="1" customFormat="1" ht="306" customHeight="1" spans="1:22">
      <c r="A15" s="41">
        <v>7</v>
      </c>
      <c r="B15" s="44" t="s">
        <v>82</v>
      </c>
      <c r="C15" s="44" t="s">
        <v>83</v>
      </c>
      <c r="D15" s="45" t="s">
        <v>74</v>
      </c>
      <c r="E15" s="45">
        <v>22000</v>
      </c>
      <c r="F15" s="45">
        <v>15000</v>
      </c>
      <c r="G15" s="43">
        <v>1420</v>
      </c>
      <c r="H15" s="43">
        <v>11620</v>
      </c>
      <c r="I15" s="73">
        <v>0.7747</v>
      </c>
      <c r="J15" s="45" t="s">
        <v>28</v>
      </c>
      <c r="K15" s="45" t="s">
        <v>28</v>
      </c>
      <c r="L15" s="76" t="s">
        <v>29</v>
      </c>
      <c r="M15" s="76"/>
      <c r="N15" s="45" t="s">
        <v>84</v>
      </c>
      <c r="O15" s="45" t="s">
        <v>85</v>
      </c>
      <c r="P15" s="45" t="s">
        <v>86</v>
      </c>
      <c r="Q15" s="99">
        <v>0.85</v>
      </c>
      <c r="R15" s="100" t="s">
        <v>33</v>
      </c>
      <c r="S15" s="100"/>
      <c r="T15" s="108" t="s">
        <v>85</v>
      </c>
      <c r="U15" s="110" t="s">
        <v>87</v>
      </c>
      <c r="V15" s="104">
        <v>1</v>
      </c>
    </row>
    <row r="16" s="1" customFormat="1" ht="101.1" customHeight="1" spans="1:22">
      <c r="A16" s="41">
        <v>8</v>
      </c>
      <c r="B16" s="42" t="s">
        <v>88</v>
      </c>
      <c r="C16" s="42" t="s">
        <v>89</v>
      </c>
      <c r="D16" s="41" t="s">
        <v>90</v>
      </c>
      <c r="E16" s="41">
        <v>65000</v>
      </c>
      <c r="F16" s="41">
        <v>15000</v>
      </c>
      <c r="G16" s="43">
        <v>800</v>
      </c>
      <c r="H16" s="43">
        <v>15000</v>
      </c>
      <c r="I16" s="78">
        <v>1</v>
      </c>
      <c r="J16" s="41" t="s">
        <v>55</v>
      </c>
      <c r="K16" s="41"/>
      <c r="L16" s="41" t="s">
        <v>91</v>
      </c>
      <c r="M16" s="41" t="s">
        <v>91</v>
      </c>
      <c r="N16" s="41" t="s">
        <v>92</v>
      </c>
      <c r="O16" s="41" t="s">
        <v>93</v>
      </c>
      <c r="P16" s="41" t="s">
        <v>94</v>
      </c>
      <c r="Q16" s="111">
        <v>1</v>
      </c>
      <c r="R16" s="100" t="s">
        <v>33</v>
      </c>
      <c r="S16" s="100"/>
      <c r="T16" s="108" t="s">
        <v>95</v>
      </c>
      <c r="U16" s="103" t="s">
        <v>96</v>
      </c>
      <c r="V16" s="104">
        <v>1</v>
      </c>
    </row>
    <row r="17" s="1" customFormat="1" ht="277" customHeight="1" spans="1:23">
      <c r="A17" s="46">
        <v>9</v>
      </c>
      <c r="B17" s="48" t="s">
        <v>97</v>
      </c>
      <c r="C17" s="42" t="s">
        <v>98</v>
      </c>
      <c r="D17" s="41" t="s">
        <v>99</v>
      </c>
      <c r="E17" s="41">
        <v>200000</v>
      </c>
      <c r="F17" s="41">
        <v>20000</v>
      </c>
      <c r="G17" s="43">
        <v>2000</v>
      </c>
      <c r="H17" s="43">
        <v>16500</v>
      </c>
      <c r="I17" s="73">
        <v>0.825</v>
      </c>
      <c r="J17" s="41" t="s">
        <v>100</v>
      </c>
      <c r="K17" s="41" t="s">
        <v>28</v>
      </c>
      <c r="L17" s="41" t="s">
        <v>56</v>
      </c>
      <c r="M17" s="41"/>
      <c r="N17" s="46" t="s">
        <v>101</v>
      </c>
      <c r="O17" s="46" t="s">
        <v>93</v>
      </c>
      <c r="P17" s="41" t="s">
        <v>94</v>
      </c>
      <c r="Q17" s="111">
        <v>0.8</v>
      </c>
      <c r="R17" s="100" t="s">
        <v>33</v>
      </c>
      <c r="S17" s="100"/>
      <c r="T17" s="108" t="s">
        <v>95</v>
      </c>
      <c r="U17" s="103" t="s">
        <v>96</v>
      </c>
      <c r="V17" s="104">
        <v>1</v>
      </c>
      <c r="W17" s="1" t="e">
        <f>VLOOKUP(B17,#REF!,22,0)</f>
        <v>#REF!</v>
      </c>
    </row>
    <row r="18" s="1" customFormat="1" ht="151.5" customHeight="1" spans="1:24">
      <c r="A18" s="41">
        <v>10</v>
      </c>
      <c r="B18" s="42" t="s">
        <v>102</v>
      </c>
      <c r="C18" s="42" t="s">
        <v>103</v>
      </c>
      <c r="D18" s="41" t="s">
        <v>104</v>
      </c>
      <c r="E18" s="41">
        <v>27000</v>
      </c>
      <c r="F18" s="41">
        <v>10000</v>
      </c>
      <c r="G18" s="43">
        <v>300</v>
      </c>
      <c r="H18" s="43">
        <v>9592.9</v>
      </c>
      <c r="I18" s="73">
        <v>0.9593</v>
      </c>
      <c r="J18" s="41" t="s">
        <v>28</v>
      </c>
      <c r="K18" s="41" t="s">
        <v>28</v>
      </c>
      <c r="L18" s="76" t="s">
        <v>105</v>
      </c>
      <c r="M18" s="76"/>
      <c r="N18" s="41" t="s">
        <v>106</v>
      </c>
      <c r="O18" s="41" t="s">
        <v>107</v>
      </c>
      <c r="P18" s="41" t="s">
        <v>94</v>
      </c>
      <c r="Q18" s="111">
        <v>0.9</v>
      </c>
      <c r="R18" s="100" t="s">
        <v>33</v>
      </c>
      <c r="S18" s="100"/>
      <c r="T18" s="102" t="s">
        <v>108</v>
      </c>
      <c r="U18" s="112" t="s">
        <v>109</v>
      </c>
      <c r="V18" s="104">
        <v>1</v>
      </c>
      <c r="W18" s="1" t="e">
        <f>VLOOKUP(B18,#REF!,22,0)</f>
        <v>#REF!</v>
      </c>
      <c r="X18" s="8" t="s">
        <v>110</v>
      </c>
    </row>
    <row r="19" s="1" customFormat="1" ht="101.4" customHeight="1" spans="1:24">
      <c r="A19" s="41">
        <v>11</v>
      </c>
      <c r="B19" s="42" t="s">
        <v>111</v>
      </c>
      <c r="C19" s="42" t="s">
        <v>112</v>
      </c>
      <c r="D19" s="41" t="s">
        <v>99</v>
      </c>
      <c r="E19" s="41">
        <v>105000</v>
      </c>
      <c r="F19" s="41">
        <v>15000</v>
      </c>
      <c r="G19" s="43">
        <v>0</v>
      </c>
      <c r="H19" s="43">
        <v>15770</v>
      </c>
      <c r="I19" s="73">
        <v>1.0513</v>
      </c>
      <c r="J19" s="41" t="s">
        <v>55</v>
      </c>
      <c r="K19" s="41"/>
      <c r="L19" s="79" t="s">
        <v>56</v>
      </c>
      <c r="M19" s="79"/>
      <c r="N19" s="41" t="s">
        <v>113</v>
      </c>
      <c r="O19" s="41" t="s">
        <v>114</v>
      </c>
      <c r="P19" s="41" t="s">
        <v>115</v>
      </c>
      <c r="Q19" s="99">
        <v>0.9</v>
      </c>
      <c r="R19" s="100" t="s">
        <v>33</v>
      </c>
      <c r="S19" s="100"/>
      <c r="T19" s="108" t="s">
        <v>114</v>
      </c>
      <c r="U19" s="97" t="s">
        <v>116</v>
      </c>
      <c r="V19" s="104">
        <v>1</v>
      </c>
      <c r="W19" s="1" t="e">
        <f>VLOOKUP(B19,#REF!,22,0)</f>
        <v>#REF!</v>
      </c>
      <c r="X19" s="1" t="s">
        <v>71</v>
      </c>
    </row>
    <row r="20" s="1" customFormat="1" ht="155.25" customHeight="1" spans="1:24">
      <c r="A20" s="41">
        <v>12</v>
      </c>
      <c r="B20" s="44" t="s">
        <v>117</v>
      </c>
      <c r="C20" s="44" t="s">
        <v>118</v>
      </c>
      <c r="D20" s="45" t="s">
        <v>119</v>
      </c>
      <c r="E20" s="45">
        <v>50000</v>
      </c>
      <c r="F20" s="45">
        <v>35000</v>
      </c>
      <c r="G20" s="43">
        <v>500</v>
      </c>
      <c r="H20" s="43">
        <v>27750</v>
      </c>
      <c r="I20" s="73">
        <v>0.7929</v>
      </c>
      <c r="J20" s="80" t="s">
        <v>55</v>
      </c>
      <c r="K20" s="80"/>
      <c r="L20" s="76" t="s">
        <v>120</v>
      </c>
      <c r="M20" s="76" t="s">
        <v>47</v>
      </c>
      <c r="N20" s="76" t="s">
        <v>121</v>
      </c>
      <c r="O20" s="45" t="s">
        <v>122</v>
      </c>
      <c r="P20" s="45" t="s">
        <v>123</v>
      </c>
      <c r="Q20" s="111">
        <v>0.85</v>
      </c>
      <c r="R20" s="100" t="s">
        <v>33</v>
      </c>
      <c r="S20" s="100"/>
      <c r="T20" s="108" t="s">
        <v>122</v>
      </c>
      <c r="U20" s="97" t="s">
        <v>124</v>
      </c>
      <c r="V20" s="104">
        <v>1</v>
      </c>
      <c r="W20" s="1" t="e">
        <f>VLOOKUP(B20,#REF!,22,0)</f>
        <v>#REF!</v>
      </c>
      <c r="X20" s="1" t="s">
        <v>71</v>
      </c>
    </row>
    <row r="21" s="1" customFormat="1" ht="75" spans="1:22">
      <c r="A21" s="41">
        <v>13</v>
      </c>
      <c r="B21" s="42" t="s">
        <v>125</v>
      </c>
      <c r="C21" s="42" t="s">
        <v>126</v>
      </c>
      <c r="D21" s="41">
        <v>2024</v>
      </c>
      <c r="E21" s="41">
        <v>20000</v>
      </c>
      <c r="F21" s="41">
        <v>20000</v>
      </c>
      <c r="G21" s="43">
        <v>120</v>
      </c>
      <c r="H21" s="43">
        <v>20651</v>
      </c>
      <c r="I21" s="73">
        <v>1.0326</v>
      </c>
      <c r="J21" s="41" t="s">
        <v>127</v>
      </c>
      <c r="K21" s="41" t="s">
        <v>28</v>
      </c>
      <c r="L21" s="41" t="s">
        <v>120</v>
      </c>
      <c r="M21" s="41" t="s">
        <v>65</v>
      </c>
      <c r="N21" s="41" t="s">
        <v>128</v>
      </c>
      <c r="O21" s="41" t="s">
        <v>129</v>
      </c>
      <c r="P21" s="41" t="s">
        <v>130</v>
      </c>
      <c r="Q21" s="111">
        <v>1</v>
      </c>
      <c r="R21" s="100" t="s">
        <v>33</v>
      </c>
      <c r="S21" s="100"/>
      <c r="T21" s="108" t="s">
        <v>129</v>
      </c>
      <c r="U21" s="113" t="s">
        <v>131</v>
      </c>
      <c r="V21" s="104">
        <v>1</v>
      </c>
    </row>
    <row r="22" s="1" customFormat="1" ht="86.1" customHeight="1" spans="1:24">
      <c r="A22" s="41">
        <v>14</v>
      </c>
      <c r="B22" s="42" t="s">
        <v>132</v>
      </c>
      <c r="C22" s="42" t="s">
        <v>133</v>
      </c>
      <c r="D22" s="41" t="s">
        <v>54</v>
      </c>
      <c r="E22" s="41">
        <v>50000</v>
      </c>
      <c r="F22" s="41">
        <v>30000</v>
      </c>
      <c r="G22" s="43">
        <v>10</v>
      </c>
      <c r="H22" s="43">
        <v>270</v>
      </c>
      <c r="I22" s="73">
        <v>0.009</v>
      </c>
      <c r="J22" s="41" t="s">
        <v>65</v>
      </c>
      <c r="K22" s="41"/>
      <c r="L22" s="41" t="s">
        <v>56</v>
      </c>
      <c r="M22" s="41"/>
      <c r="N22" s="41" t="s">
        <v>128</v>
      </c>
      <c r="O22" s="41" t="s">
        <v>129</v>
      </c>
      <c r="P22" s="41" t="s">
        <v>134</v>
      </c>
      <c r="Q22" s="111">
        <v>0.8</v>
      </c>
      <c r="R22" s="100" t="s">
        <v>33</v>
      </c>
      <c r="S22" s="100"/>
      <c r="T22" s="108" t="s">
        <v>129</v>
      </c>
      <c r="U22" s="113" t="s">
        <v>131</v>
      </c>
      <c r="V22" s="104">
        <v>1</v>
      </c>
      <c r="W22" s="1" t="e">
        <f>VLOOKUP(B22,#REF!,22,0)</f>
        <v>#REF!</v>
      </c>
      <c r="X22" s="1" t="s">
        <v>135</v>
      </c>
    </row>
    <row r="23" s="1" customFormat="1" ht="75" spans="1:22">
      <c r="A23" s="41">
        <v>15</v>
      </c>
      <c r="B23" s="42" t="s">
        <v>136</v>
      </c>
      <c r="C23" s="42" t="s">
        <v>137</v>
      </c>
      <c r="D23" s="41" t="s">
        <v>74</v>
      </c>
      <c r="E23" s="41">
        <v>20000</v>
      </c>
      <c r="F23" s="41">
        <v>10000</v>
      </c>
      <c r="G23" s="43">
        <v>0.1</v>
      </c>
      <c r="H23" s="43">
        <v>10000.65</v>
      </c>
      <c r="I23" s="73">
        <v>1.0001</v>
      </c>
      <c r="J23" s="80" t="s">
        <v>55</v>
      </c>
      <c r="K23" s="80"/>
      <c r="L23" s="79" t="s">
        <v>138</v>
      </c>
      <c r="M23" s="79"/>
      <c r="N23" s="41" t="s">
        <v>139</v>
      </c>
      <c r="O23" s="41" t="s">
        <v>140</v>
      </c>
      <c r="P23" s="41" t="s">
        <v>141</v>
      </c>
      <c r="Q23" s="99">
        <v>0.5</v>
      </c>
      <c r="R23" s="100" t="s">
        <v>142</v>
      </c>
      <c r="S23" s="100"/>
      <c r="T23" s="108" t="s">
        <v>140</v>
      </c>
      <c r="U23" s="97" t="s">
        <v>143</v>
      </c>
      <c r="V23" s="104">
        <v>1</v>
      </c>
    </row>
    <row r="24" s="1" customFormat="1" ht="111" customHeight="1" spans="1:23">
      <c r="A24" s="41">
        <v>16</v>
      </c>
      <c r="B24" s="42" t="s">
        <v>144</v>
      </c>
      <c r="C24" s="42" t="s">
        <v>145</v>
      </c>
      <c r="D24" s="41" t="s">
        <v>74</v>
      </c>
      <c r="E24" s="41">
        <v>10000</v>
      </c>
      <c r="F24" s="41">
        <v>9000</v>
      </c>
      <c r="G24" s="43">
        <v>159</v>
      </c>
      <c r="H24" s="43">
        <v>394</v>
      </c>
      <c r="I24" s="73">
        <v>0.0438</v>
      </c>
      <c r="J24" s="41" t="s">
        <v>28</v>
      </c>
      <c r="K24" s="41"/>
      <c r="L24" s="41" t="s">
        <v>64</v>
      </c>
      <c r="M24" s="41"/>
      <c r="N24" s="41" t="s">
        <v>146</v>
      </c>
      <c r="O24" s="41" t="s">
        <v>147</v>
      </c>
      <c r="P24" s="41" t="s">
        <v>148</v>
      </c>
      <c r="Q24" s="99">
        <v>0.4</v>
      </c>
      <c r="R24" s="100" t="s">
        <v>142</v>
      </c>
      <c r="S24" s="100" t="s">
        <v>149</v>
      </c>
      <c r="T24" s="108" t="s">
        <v>147</v>
      </c>
      <c r="U24" s="97" t="s">
        <v>150</v>
      </c>
      <c r="V24" s="104">
        <v>1</v>
      </c>
      <c r="W24" s="1">
        <v>2</v>
      </c>
    </row>
    <row r="25" s="1" customFormat="1" ht="75" spans="1:22">
      <c r="A25" s="41">
        <v>17</v>
      </c>
      <c r="B25" s="44" t="s">
        <v>151</v>
      </c>
      <c r="C25" s="44" t="s">
        <v>152</v>
      </c>
      <c r="D25" s="45" t="s">
        <v>74</v>
      </c>
      <c r="E25" s="45">
        <v>11000</v>
      </c>
      <c r="F25" s="45">
        <v>10000</v>
      </c>
      <c r="G25" s="43">
        <v>0</v>
      </c>
      <c r="H25" s="43">
        <v>10280</v>
      </c>
      <c r="I25" s="73">
        <v>1.028</v>
      </c>
      <c r="J25" s="76" t="s">
        <v>138</v>
      </c>
      <c r="K25" s="76" t="s">
        <v>28</v>
      </c>
      <c r="L25" s="76" t="s">
        <v>105</v>
      </c>
      <c r="M25" s="76" t="s">
        <v>64</v>
      </c>
      <c r="N25" s="45" t="s">
        <v>92</v>
      </c>
      <c r="O25" s="45" t="s">
        <v>153</v>
      </c>
      <c r="P25" s="45" t="s">
        <v>154</v>
      </c>
      <c r="Q25" s="111">
        <v>1</v>
      </c>
      <c r="R25" s="100" t="s">
        <v>33</v>
      </c>
      <c r="S25" s="100"/>
      <c r="T25" s="102" t="s">
        <v>153</v>
      </c>
      <c r="U25" s="103" t="s">
        <v>155</v>
      </c>
      <c r="V25" s="104">
        <v>1</v>
      </c>
    </row>
    <row r="26" s="1" customFormat="1" ht="78" customHeight="1" spans="1:22">
      <c r="A26" s="41">
        <v>18</v>
      </c>
      <c r="B26" s="44" t="s">
        <v>156</v>
      </c>
      <c r="C26" s="44" t="s">
        <v>157</v>
      </c>
      <c r="D26" s="45">
        <v>2024</v>
      </c>
      <c r="E26" s="45">
        <v>30000</v>
      </c>
      <c r="F26" s="45">
        <v>30000</v>
      </c>
      <c r="G26" s="43">
        <v>0</v>
      </c>
      <c r="H26" s="43">
        <v>30550</v>
      </c>
      <c r="I26" s="73">
        <v>1.0183</v>
      </c>
      <c r="J26" s="76" t="s">
        <v>64</v>
      </c>
      <c r="K26" s="76" t="s">
        <v>28</v>
      </c>
      <c r="L26" s="76" t="s">
        <v>29</v>
      </c>
      <c r="M26" s="76" t="s">
        <v>65</v>
      </c>
      <c r="N26" s="45" t="s">
        <v>92</v>
      </c>
      <c r="O26" s="45" t="s">
        <v>153</v>
      </c>
      <c r="P26" s="45" t="s">
        <v>158</v>
      </c>
      <c r="Q26" s="111">
        <v>1</v>
      </c>
      <c r="R26" s="100" t="s">
        <v>33</v>
      </c>
      <c r="S26" s="100"/>
      <c r="T26" s="108" t="s">
        <v>153</v>
      </c>
      <c r="U26" s="103" t="s">
        <v>155</v>
      </c>
      <c r="V26" s="104">
        <v>1</v>
      </c>
    </row>
    <row r="27" s="1" customFormat="1" ht="75" spans="1:22">
      <c r="A27" s="41">
        <v>19</v>
      </c>
      <c r="B27" s="44" t="s">
        <v>159</v>
      </c>
      <c r="C27" s="44" t="s">
        <v>160</v>
      </c>
      <c r="D27" s="45" t="s">
        <v>161</v>
      </c>
      <c r="E27" s="45">
        <v>5000</v>
      </c>
      <c r="F27" s="45">
        <v>1000</v>
      </c>
      <c r="G27" s="43">
        <v>0</v>
      </c>
      <c r="H27" s="43">
        <v>1000</v>
      </c>
      <c r="I27" s="78">
        <v>1</v>
      </c>
      <c r="J27" s="80" t="s">
        <v>55</v>
      </c>
      <c r="K27" s="80"/>
      <c r="L27" s="76" t="s">
        <v>138</v>
      </c>
      <c r="M27" s="76" t="s">
        <v>138</v>
      </c>
      <c r="N27" s="76" t="s">
        <v>162</v>
      </c>
      <c r="O27" s="45" t="s">
        <v>163</v>
      </c>
      <c r="P27" s="45" t="s">
        <v>164</v>
      </c>
      <c r="Q27" s="111">
        <v>1</v>
      </c>
      <c r="R27" s="100" t="s">
        <v>33</v>
      </c>
      <c r="S27" s="100"/>
      <c r="T27" s="108" t="s">
        <v>163</v>
      </c>
      <c r="U27" s="110" t="s">
        <v>165</v>
      </c>
      <c r="V27" s="104">
        <v>1</v>
      </c>
    </row>
    <row r="28" s="1" customFormat="1" ht="75" spans="1:22">
      <c r="A28" s="41">
        <v>20</v>
      </c>
      <c r="B28" s="42" t="s">
        <v>166</v>
      </c>
      <c r="C28" s="42" t="s">
        <v>167</v>
      </c>
      <c r="D28" s="41">
        <v>2024</v>
      </c>
      <c r="E28" s="41">
        <v>20000</v>
      </c>
      <c r="F28" s="49">
        <v>20000</v>
      </c>
      <c r="G28" s="43">
        <v>1125</v>
      </c>
      <c r="H28" s="43">
        <v>18709</v>
      </c>
      <c r="I28" s="73">
        <v>0.9355</v>
      </c>
      <c r="J28" s="80" t="s">
        <v>138</v>
      </c>
      <c r="K28" s="80" t="s">
        <v>28</v>
      </c>
      <c r="L28" s="76" t="s">
        <v>47</v>
      </c>
      <c r="M28" s="76" t="s">
        <v>65</v>
      </c>
      <c r="N28" s="41" t="s">
        <v>92</v>
      </c>
      <c r="O28" s="41" t="s">
        <v>93</v>
      </c>
      <c r="P28" s="41" t="s">
        <v>168</v>
      </c>
      <c r="Q28" s="111">
        <v>1</v>
      </c>
      <c r="R28" s="100" t="s">
        <v>33</v>
      </c>
      <c r="S28" s="100"/>
      <c r="T28" s="108" t="s">
        <v>95</v>
      </c>
      <c r="U28" s="103" t="s">
        <v>169</v>
      </c>
      <c r="V28" s="104">
        <v>1</v>
      </c>
    </row>
    <row r="29" s="1" customFormat="1" ht="75" spans="1:22">
      <c r="A29" s="41">
        <v>21</v>
      </c>
      <c r="B29" s="42" t="s">
        <v>170</v>
      </c>
      <c r="C29" s="42" t="s">
        <v>171</v>
      </c>
      <c r="D29" s="41">
        <v>2024</v>
      </c>
      <c r="E29" s="41">
        <v>20000</v>
      </c>
      <c r="F29" s="49">
        <v>20000</v>
      </c>
      <c r="G29" s="43">
        <v>0</v>
      </c>
      <c r="H29" s="43">
        <v>20546</v>
      </c>
      <c r="I29" s="73">
        <v>1.0273</v>
      </c>
      <c r="J29" s="80" t="s">
        <v>138</v>
      </c>
      <c r="K29" s="80" t="s">
        <v>28</v>
      </c>
      <c r="L29" s="76" t="s">
        <v>47</v>
      </c>
      <c r="M29" s="76" t="s">
        <v>64</v>
      </c>
      <c r="N29" s="41" t="s">
        <v>92</v>
      </c>
      <c r="O29" s="41" t="s">
        <v>93</v>
      </c>
      <c r="P29" s="41" t="s">
        <v>172</v>
      </c>
      <c r="Q29" s="111">
        <v>1</v>
      </c>
      <c r="R29" s="100" t="s">
        <v>33</v>
      </c>
      <c r="S29" s="100"/>
      <c r="T29" s="108" t="s">
        <v>95</v>
      </c>
      <c r="U29" s="103" t="s">
        <v>169</v>
      </c>
      <c r="V29" s="104">
        <v>1</v>
      </c>
    </row>
    <row r="30" s="1" customFormat="1" ht="110.4" customHeight="1" spans="1:24">
      <c r="A30" s="41">
        <v>22</v>
      </c>
      <c r="B30" s="42" t="s">
        <v>173</v>
      </c>
      <c r="C30" s="42" t="s">
        <v>174</v>
      </c>
      <c r="D30" s="41" t="s">
        <v>175</v>
      </c>
      <c r="E30" s="41">
        <v>30000</v>
      </c>
      <c r="F30" s="41">
        <v>15000</v>
      </c>
      <c r="G30" s="43">
        <v>0</v>
      </c>
      <c r="H30" s="43">
        <v>15997</v>
      </c>
      <c r="I30" s="73">
        <v>1.0665</v>
      </c>
      <c r="J30" s="41" t="s">
        <v>28</v>
      </c>
      <c r="K30" s="41" t="s">
        <v>28</v>
      </c>
      <c r="L30" s="41" t="s">
        <v>176</v>
      </c>
      <c r="M30" s="41" t="s">
        <v>65</v>
      </c>
      <c r="N30" s="41" t="s">
        <v>177</v>
      </c>
      <c r="O30" s="41" t="s">
        <v>178</v>
      </c>
      <c r="P30" s="41" t="s">
        <v>179</v>
      </c>
      <c r="Q30" s="111">
        <v>0.8</v>
      </c>
      <c r="R30" s="100" t="s">
        <v>33</v>
      </c>
      <c r="S30" s="100"/>
      <c r="T30" s="108" t="s">
        <v>178</v>
      </c>
      <c r="U30" s="97" t="s">
        <v>180</v>
      </c>
      <c r="V30" s="104">
        <v>1</v>
      </c>
      <c r="W30" s="1" t="e">
        <f>VLOOKUP(B30,#REF!,22,0)</f>
        <v>#REF!</v>
      </c>
      <c r="X30" s="1" t="s">
        <v>71</v>
      </c>
    </row>
    <row r="31" s="1" customFormat="1" ht="75" spans="1:22">
      <c r="A31" s="41">
        <v>23</v>
      </c>
      <c r="B31" s="42" t="s">
        <v>181</v>
      </c>
      <c r="C31" s="42" t="s">
        <v>182</v>
      </c>
      <c r="D31" s="41" t="s">
        <v>74</v>
      </c>
      <c r="E31" s="41">
        <v>20000</v>
      </c>
      <c r="F31" s="41">
        <v>10000</v>
      </c>
      <c r="G31" s="43">
        <v>0</v>
      </c>
      <c r="H31" s="43">
        <v>10000</v>
      </c>
      <c r="I31" s="78">
        <v>1</v>
      </c>
      <c r="J31" s="41" t="s">
        <v>55</v>
      </c>
      <c r="K31" s="41"/>
      <c r="L31" s="79" t="s">
        <v>120</v>
      </c>
      <c r="M31" s="79" t="s">
        <v>91</v>
      </c>
      <c r="N31" s="41" t="s">
        <v>183</v>
      </c>
      <c r="O31" s="41" t="s">
        <v>184</v>
      </c>
      <c r="P31" s="41" t="s">
        <v>185</v>
      </c>
      <c r="Q31" s="99">
        <v>1</v>
      </c>
      <c r="R31" s="100" t="s">
        <v>33</v>
      </c>
      <c r="S31" s="100"/>
      <c r="T31" s="108" t="s">
        <v>184</v>
      </c>
      <c r="U31" s="97" t="s">
        <v>186</v>
      </c>
      <c r="V31" s="104">
        <v>1</v>
      </c>
    </row>
    <row r="32" s="1" customFormat="1" ht="87.6" customHeight="1" spans="1:22">
      <c r="A32" s="41">
        <v>24</v>
      </c>
      <c r="B32" s="44" t="s">
        <v>187</v>
      </c>
      <c r="C32" s="44" t="s">
        <v>188</v>
      </c>
      <c r="D32" s="45">
        <v>2024</v>
      </c>
      <c r="E32" s="45">
        <v>10000</v>
      </c>
      <c r="F32" s="45">
        <v>10000</v>
      </c>
      <c r="G32" s="43">
        <v>0</v>
      </c>
      <c r="H32" s="43">
        <v>11000</v>
      </c>
      <c r="I32" s="78">
        <v>1.1</v>
      </c>
      <c r="J32" s="76" t="s">
        <v>28</v>
      </c>
      <c r="K32" s="76" t="s">
        <v>28</v>
      </c>
      <c r="L32" s="76" t="s">
        <v>64</v>
      </c>
      <c r="M32" s="76" t="s">
        <v>138</v>
      </c>
      <c r="N32" s="45" t="s">
        <v>106</v>
      </c>
      <c r="O32" s="45" t="s">
        <v>107</v>
      </c>
      <c r="P32" s="45" t="s">
        <v>189</v>
      </c>
      <c r="Q32" s="99">
        <v>1</v>
      </c>
      <c r="R32" s="100" t="s">
        <v>33</v>
      </c>
      <c r="S32" s="100"/>
      <c r="T32" s="102" t="s">
        <v>108</v>
      </c>
      <c r="U32" s="112" t="s">
        <v>190</v>
      </c>
      <c r="V32" s="104">
        <v>1</v>
      </c>
    </row>
    <row r="33" s="1" customFormat="1" ht="170.25" customHeight="1" spans="1:22">
      <c r="A33" s="41">
        <v>25</v>
      </c>
      <c r="B33" s="42" t="s">
        <v>191</v>
      </c>
      <c r="C33" s="42" t="s">
        <v>192</v>
      </c>
      <c r="D33" s="41" t="s">
        <v>74</v>
      </c>
      <c r="E33" s="41">
        <v>20000</v>
      </c>
      <c r="F33" s="41">
        <v>3000</v>
      </c>
      <c r="G33" s="43">
        <v>10</v>
      </c>
      <c r="H33" s="43">
        <v>3495</v>
      </c>
      <c r="I33" s="73">
        <v>1.165</v>
      </c>
      <c r="J33" s="80" t="s">
        <v>55</v>
      </c>
      <c r="K33" s="80"/>
      <c r="L33" s="80" t="s">
        <v>138</v>
      </c>
      <c r="M33" s="80" t="s">
        <v>127</v>
      </c>
      <c r="N33" s="41" t="s">
        <v>128</v>
      </c>
      <c r="O33" s="81" t="s">
        <v>129</v>
      </c>
      <c r="P33" s="41" t="s">
        <v>193</v>
      </c>
      <c r="Q33" s="99">
        <v>1</v>
      </c>
      <c r="R33" s="100" t="s">
        <v>33</v>
      </c>
      <c r="S33" s="100"/>
      <c r="T33" s="108" t="s">
        <v>129</v>
      </c>
      <c r="U33" s="113" t="s">
        <v>131</v>
      </c>
      <c r="V33" s="104">
        <v>1</v>
      </c>
    </row>
    <row r="34" s="1" customFormat="1" ht="108" customHeight="1" spans="1:24">
      <c r="A34" s="41">
        <v>26</v>
      </c>
      <c r="B34" s="44" t="s">
        <v>194</v>
      </c>
      <c r="C34" s="44" t="s">
        <v>195</v>
      </c>
      <c r="D34" s="45" t="s">
        <v>119</v>
      </c>
      <c r="E34" s="45">
        <v>50000</v>
      </c>
      <c r="F34" s="45">
        <v>20000</v>
      </c>
      <c r="G34" s="43">
        <v>0</v>
      </c>
      <c r="H34" s="43">
        <v>20000</v>
      </c>
      <c r="I34" s="78">
        <v>1</v>
      </c>
      <c r="J34" s="76" t="s">
        <v>28</v>
      </c>
      <c r="K34" s="76" t="s">
        <v>28</v>
      </c>
      <c r="L34" s="76" t="s">
        <v>56</v>
      </c>
      <c r="M34" s="76" t="s">
        <v>196</v>
      </c>
      <c r="N34" s="45" t="s">
        <v>177</v>
      </c>
      <c r="O34" s="45" t="s">
        <v>178</v>
      </c>
      <c r="P34" s="45" t="s">
        <v>197</v>
      </c>
      <c r="Q34" s="111">
        <v>1</v>
      </c>
      <c r="R34" s="100" t="s">
        <v>33</v>
      </c>
      <c r="S34" s="100"/>
      <c r="T34" s="108" t="s">
        <v>178</v>
      </c>
      <c r="U34" s="97" t="s">
        <v>180</v>
      </c>
      <c r="V34" s="104">
        <v>1</v>
      </c>
      <c r="W34" s="1" t="e">
        <f>VLOOKUP(B34,#REF!,22,0)</f>
        <v>#REF!</v>
      </c>
      <c r="X34" s="1" t="s">
        <v>71</v>
      </c>
    </row>
    <row r="35" s="1" customFormat="1" ht="132" customHeight="1" spans="1:24">
      <c r="A35" s="41">
        <v>27</v>
      </c>
      <c r="B35" s="44" t="s">
        <v>198</v>
      </c>
      <c r="C35" s="44" t="s">
        <v>199</v>
      </c>
      <c r="D35" s="45" t="s">
        <v>54</v>
      </c>
      <c r="E35" s="45">
        <v>50000</v>
      </c>
      <c r="F35" s="45">
        <v>30000</v>
      </c>
      <c r="G35" s="43">
        <v>0</v>
      </c>
      <c r="H35" s="43">
        <v>30200</v>
      </c>
      <c r="I35" s="73">
        <v>1.0067</v>
      </c>
      <c r="J35" s="76" t="s">
        <v>28</v>
      </c>
      <c r="K35" s="76" t="s">
        <v>28</v>
      </c>
      <c r="L35" s="76" t="s">
        <v>56</v>
      </c>
      <c r="M35" s="76" t="s">
        <v>64</v>
      </c>
      <c r="N35" s="45" t="s">
        <v>177</v>
      </c>
      <c r="O35" s="45" t="s">
        <v>178</v>
      </c>
      <c r="P35" s="45" t="s">
        <v>200</v>
      </c>
      <c r="Q35" s="111">
        <v>0.9</v>
      </c>
      <c r="R35" s="100" t="s">
        <v>33</v>
      </c>
      <c r="S35" s="100"/>
      <c r="T35" s="108" t="s">
        <v>178</v>
      </c>
      <c r="U35" s="97" t="s">
        <v>180</v>
      </c>
      <c r="V35" s="104">
        <v>1</v>
      </c>
      <c r="W35" s="1" t="e">
        <f>VLOOKUP(B35,#REF!,22,0)</f>
        <v>#REF!</v>
      </c>
      <c r="X35" s="1" t="s">
        <v>71</v>
      </c>
    </row>
    <row r="36" s="1" customFormat="1" ht="178" customHeight="1" spans="1:22">
      <c r="A36" s="41">
        <v>28</v>
      </c>
      <c r="B36" s="44" t="s">
        <v>201</v>
      </c>
      <c r="C36" s="44" t="s">
        <v>202</v>
      </c>
      <c r="D36" s="45" t="s">
        <v>74</v>
      </c>
      <c r="E36" s="45">
        <v>120000</v>
      </c>
      <c r="F36" s="45">
        <v>50000</v>
      </c>
      <c r="G36" s="43">
        <v>1000</v>
      </c>
      <c r="H36" s="43">
        <v>40141</v>
      </c>
      <c r="I36" s="73">
        <v>0.8028</v>
      </c>
      <c r="J36" s="80" t="s">
        <v>55</v>
      </c>
      <c r="K36" s="80"/>
      <c r="L36" s="76" t="s">
        <v>47</v>
      </c>
      <c r="M36" s="76"/>
      <c r="N36" s="45" t="s">
        <v>203</v>
      </c>
      <c r="O36" s="45" t="s">
        <v>204</v>
      </c>
      <c r="P36" s="45" t="s">
        <v>205</v>
      </c>
      <c r="Q36" s="99">
        <v>1</v>
      </c>
      <c r="R36" s="100" t="s">
        <v>206</v>
      </c>
      <c r="S36" s="100" t="s">
        <v>207</v>
      </c>
      <c r="T36" s="108" t="s">
        <v>204</v>
      </c>
      <c r="U36" s="97" t="s">
        <v>208</v>
      </c>
      <c r="V36" s="104">
        <v>1</v>
      </c>
    </row>
    <row r="37" s="1" customFormat="1" ht="98.1" customHeight="1" spans="1:22">
      <c r="A37" s="41">
        <v>29</v>
      </c>
      <c r="B37" s="42" t="s">
        <v>209</v>
      </c>
      <c r="C37" s="42" t="s">
        <v>210</v>
      </c>
      <c r="D37" s="41" t="s">
        <v>90</v>
      </c>
      <c r="E37" s="41">
        <v>50000</v>
      </c>
      <c r="F37" s="41">
        <v>25000</v>
      </c>
      <c r="G37" s="43">
        <v>100</v>
      </c>
      <c r="H37" s="43">
        <v>26800</v>
      </c>
      <c r="I37" s="73">
        <v>1.072</v>
      </c>
      <c r="J37" s="41" t="s">
        <v>55</v>
      </c>
      <c r="K37" s="41"/>
      <c r="L37" s="79" t="s">
        <v>65</v>
      </c>
      <c r="M37" s="79" t="s">
        <v>65</v>
      </c>
      <c r="N37" s="41" t="s">
        <v>211</v>
      </c>
      <c r="O37" s="41" t="s">
        <v>212</v>
      </c>
      <c r="P37" s="41" t="s">
        <v>213</v>
      </c>
      <c r="Q37" s="111">
        <v>1</v>
      </c>
      <c r="R37" s="100" t="s">
        <v>33</v>
      </c>
      <c r="S37" s="100"/>
      <c r="T37" s="108" t="s">
        <v>212</v>
      </c>
      <c r="U37" s="97" t="s">
        <v>214</v>
      </c>
      <c r="V37" s="104">
        <v>1</v>
      </c>
    </row>
    <row r="38" s="1" customFormat="1" ht="95.1" customHeight="1" spans="1:22">
      <c r="A38" s="41">
        <v>30</v>
      </c>
      <c r="B38" s="42" t="s">
        <v>215</v>
      </c>
      <c r="C38" s="42" t="s">
        <v>216</v>
      </c>
      <c r="D38" s="41" t="s">
        <v>74</v>
      </c>
      <c r="E38" s="41">
        <v>13000</v>
      </c>
      <c r="F38" s="41">
        <v>8000</v>
      </c>
      <c r="G38" s="43">
        <v>591</v>
      </c>
      <c r="H38" s="43">
        <v>5938</v>
      </c>
      <c r="I38" s="73">
        <v>0.7422</v>
      </c>
      <c r="J38" s="41" t="s">
        <v>55</v>
      </c>
      <c r="K38" s="41"/>
      <c r="L38" s="41" t="s">
        <v>29</v>
      </c>
      <c r="M38" s="41"/>
      <c r="N38" s="41" t="s">
        <v>92</v>
      </c>
      <c r="O38" s="41" t="s">
        <v>93</v>
      </c>
      <c r="P38" s="41" t="s">
        <v>217</v>
      </c>
      <c r="Q38" s="111">
        <v>0.85</v>
      </c>
      <c r="R38" s="114" t="s">
        <v>33</v>
      </c>
      <c r="S38" s="114"/>
      <c r="T38" s="108" t="s">
        <v>95</v>
      </c>
      <c r="U38" s="103" t="s">
        <v>218</v>
      </c>
      <c r="V38" s="104">
        <v>1</v>
      </c>
    </row>
    <row r="39" s="1" customFormat="1" ht="110" customHeight="1" spans="1:23">
      <c r="A39" s="41">
        <v>31</v>
      </c>
      <c r="B39" s="44" t="s">
        <v>219</v>
      </c>
      <c r="C39" s="44" t="s">
        <v>220</v>
      </c>
      <c r="D39" s="45" t="s">
        <v>54</v>
      </c>
      <c r="E39" s="45">
        <v>20000</v>
      </c>
      <c r="F39" s="45">
        <v>10000</v>
      </c>
      <c r="G39" s="43">
        <v>0</v>
      </c>
      <c r="H39" s="43">
        <v>0</v>
      </c>
      <c r="I39" s="78">
        <v>0</v>
      </c>
      <c r="J39" s="76" t="s">
        <v>47</v>
      </c>
      <c r="K39" s="76"/>
      <c r="L39" s="76" t="s">
        <v>56</v>
      </c>
      <c r="M39" s="76"/>
      <c r="N39" s="76" t="s">
        <v>221</v>
      </c>
      <c r="O39" s="45" t="s">
        <v>222</v>
      </c>
      <c r="P39" s="45" t="s">
        <v>223</v>
      </c>
      <c r="Q39" s="99">
        <v>0.8</v>
      </c>
      <c r="R39" s="100" t="s">
        <v>33</v>
      </c>
      <c r="S39" s="100"/>
      <c r="T39" s="108" t="s">
        <v>222</v>
      </c>
      <c r="U39" s="97" t="s">
        <v>224</v>
      </c>
      <c r="V39" s="104">
        <v>1</v>
      </c>
      <c r="W39" s="1" t="e">
        <f>VLOOKUP(B39,#REF!,22,0)</f>
        <v>#REF!</v>
      </c>
    </row>
    <row r="40" s="1" customFormat="1" ht="114" customHeight="1" spans="1:22">
      <c r="A40" s="41">
        <v>32</v>
      </c>
      <c r="B40" s="42" t="s">
        <v>225</v>
      </c>
      <c r="C40" s="42" t="s">
        <v>226</v>
      </c>
      <c r="D40" s="41" t="s">
        <v>74</v>
      </c>
      <c r="E40" s="41">
        <v>4400</v>
      </c>
      <c r="F40" s="41">
        <v>4000</v>
      </c>
      <c r="G40" s="43">
        <v>30</v>
      </c>
      <c r="H40" s="43">
        <v>3846</v>
      </c>
      <c r="I40" s="73">
        <v>0.9615</v>
      </c>
      <c r="J40" s="41" t="s">
        <v>55</v>
      </c>
      <c r="K40" s="41"/>
      <c r="L40" s="80" t="s">
        <v>64</v>
      </c>
      <c r="M40" s="80"/>
      <c r="N40" s="41" t="s">
        <v>227</v>
      </c>
      <c r="O40" s="41" t="s">
        <v>58</v>
      </c>
      <c r="P40" s="41" t="s">
        <v>228</v>
      </c>
      <c r="Q40" s="111">
        <v>0.85</v>
      </c>
      <c r="R40" s="100" t="s">
        <v>33</v>
      </c>
      <c r="S40" s="100"/>
      <c r="T40" s="108" t="s">
        <v>58</v>
      </c>
      <c r="U40" s="97" t="s">
        <v>229</v>
      </c>
      <c r="V40" s="104">
        <v>1</v>
      </c>
    </row>
    <row r="41" s="1" customFormat="1" ht="75" spans="1:22">
      <c r="A41" s="41">
        <v>33</v>
      </c>
      <c r="B41" s="42" t="s">
        <v>230</v>
      </c>
      <c r="C41" s="42" t="s">
        <v>231</v>
      </c>
      <c r="D41" s="41" t="s">
        <v>74</v>
      </c>
      <c r="E41" s="41">
        <v>20000</v>
      </c>
      <c r="F41" s="41">
        <v>5000</v>
      </c>
      <c r="G41" s="43">
        <v>50</v>
      </c>
      <c r="H41" s="43">
        <v>5000</v>
      </c>
      <c r="I41" s="78">
        <v>1</v>
      </c>
      <c r="J41" s="41" t="s">
        <v>55</v>
      </c>
      <c r="K41" s="41"/>
      <c r="L41" s="41" t="s">
        <v>64</v>
      </c>
      <c r="M41" s="41" t="s">
        <v>91</v>
      </c>
      <c r="N41" s="41" t="s">
        <v>232</v>
      </c>
      <c r="O41" s="41" t="s">
        <v>233</v>
      </c>
      <c r="P41" s="41" t="s">
        <v>234</v>
      </c>
      <c r="Q41" s="99">
        <v>0.9</v>
      </c>
      <c r="R41" s="100" t="s">
        <v>33</v>
      </c>
      <c r="S41" s="100"/>
      <c r="T41" s="108" t="s">
        <v>233</v>
      </c>
      <c r="U41" s="97" t="s">
        <v>235</v>
      </c>
      <c r="V41" s="104">
        <v>1</v>
      </c>
    </row>
    <row r="42" s="1" customFormat="1" ht="138" customHeight="1" spans="1:23">
      <c r="A42" s="41">
        <v>34</v>
      </c>
      <c r="B42" s="42" t="s">
        <v>236</v>
      </c>
      <c r="C42" s="42" t="s">
        <v>237</v>
      </c>
      <c r="D42" s="41" t="s">
        <v>54</v>
      </c>
      <c r="E42" s="41">
        <v>32000</v>
      </c>
      <c r="F42" s="41">
        <v>25000</v>
      </c>
      <c r="G42" s="43">
        <v>1764</v>
      </c>
      <c r="H42" s="43">
        <v>18337</v>
      </c>
      <c r="I42" s="73">
        <v>0.7335</v>
      </c>
      <c r="J42" s="79" t="s">
        <v>47</v>
      </c>
      <c r="K42" s="79" t="s">
        <v>64</v>
      </c>
      <c r="L42" s="41" t="s">
        <v>56</v>
      </c>
      <c r="M42" s="41"/>
      <c r="N42" s="41" t="s">
        <v>92</v>
      </c>
      <c r="O42" s="41" t="s">
        <v>93</v>
      </c>
      <c r="P42" s="41" t="s">
        <v>238</v>
      </c>
      <c r="Q42" s="111">
        <v>0.8</v>
      </c>
      <c r="R42" s="114" t="s">
        <v>33</v>
      </c>
      <c r="S42" s="114"/>
      <c r="T42" s="108" t="s">
        <v>95</v>
      </c>
      <c r="U42" s="103" t="s">
        <v>218</v>
      </c>
      <c r="V42" s="104">
        <v>1</v>
      </c>
      <c r="W42" s="1" t="e">
        <f>VLOOKUP(B42,#REF!,22,0)</f>
        <v>#REF!</v>
      </c>
    </row>
    <row r="43" s="1" customFormat="1" ht="93.9" customHeight="1" spans="1:23">
      <c r="A43" s="41">
        <v>35</v>
      </c>
      <c r="B43" s="42" t="s">
        <v>239</v>
      </c>
      <c r="C43" s="42" t="s">
        <v>240</v>
      </c>
      <c r="D43" s="41" t="s">
        <v>54</v>
      </c>
      <c r="E43" s="41">
        <v>15000</v>
      </c>
      <c r="F43" s="41">
        <v>3000</v>
      </c>
      <c r="G43" s="50">
        <v>500</v>
      </c>
      <c r="H43" s="50">
        <v>1000</v>
      </c>
      <c r="I43" s="73">
        <f>H43/F43</f>
        <v>0.333333333333333</v>
      </c>
      <c r="J43" s="41" t="s">
        <v>29</v>
      </c>
      <c r="K43" s="41"/>
      <c r="L43" s="41" t="s">
        <v>56</v>
      </c>
      <c r="M43" s="41"/>
      <c r="N43" s="41" t="s">
        <v>92</v>
      </c>
      <c r="O43" s="41" t="s">
        <v>93</v>
      </c>
      <c r="P43" s="41" t="s">
        <v>94</v>
      </c>
      <c r="Q43" s="111">
        <v>0.8</v>
      </c>
      <c r="R43" s="114" t="s">
        <v>33</v>
      </c>
      <c r="S43" s="114"/>
      <c r="T43" s="108" t="s">
        <v>95</v>
      </c>
      <c r="U43" s="110" t="s">
        <v>96</v>
      </c>
      <c r="V43" s="104">
        <v>1</v>
      </c>
      <c r="W43" s="1" t="e">
        <f>VLOOKUP(B43,#REF!,22,0)</f>
        <v>#REF!</v>
      </c>
    </row>
    <row r="44" s="1" customFormat="1" ht="128.1" customHeight="1" spans="1:23">
      <c r="A44" s="41">
        <v>36</v>
      </c>
      <c r="B44" s="44" t="s">
        <v>241</v>
      </c>
      <c r="C44" s="44" t="s">
        <v>242</v>
      </c>
      <c r="D44" s="45" t="s">
        <v>54</v>
      </c>
      <c r="E44" s="45">
        <v>22000</v>
      </c>
      <c r="F44" s="45">
        <v>10000</v>
      </c>
      <c r="G44" s="43">
        <v>800</v>
      </c>
      <c r="H44" s="43">
        <v>2960</v>
      </c>
      <c r="I44" s="73">
        <v>0.296</v>
      </c>
      <c r="J44" s="76" t="s">
        <v>29</v>
      </c>
      <c r="K44" s="76" t="s">
        <v>64</v>
      </c>
      <c r="L44" s="76" t="s">
        <v>56</v>
      </c>
      <c r="M44" s="76"/>
      <c r="N44" s="76" t="s">
        <v>243</v>
      </c>
      <c r="O44" s="45" t="s">
        <v>244</v>
      </c>
      <c r="P44" s="45" t="s">
        <v>245</v>
      </c>
      <c r="Q44" s="99">
        <v>0.8</v>
      </c>
      <c r="R44" s="100" t="s">
        <v>33</v>
      </c>
      <c r="S44" s="100"/>
      <c r="T44" s="115" t="s">
        <v>244</v>
      </c>
      <c r="U44" s="97" t="s">
        <v>246</v>
      </c>
      <c r="V44" s="104">
        <v>1</v>
      </c>
      <c r="W44" s="1" t="e">
        <f>VLOOKUP(B44,#REF!,22,0)</f>
        <v>#REF!</v>
      </c>
    </row>
    <row r="45" s="1" customFormat="1" ht="113.1" customHeight="1" spans="1:22">
      <c r="A45" s="41">
        <v>37</v>
      </c>
      <c r="B45" s="44" t="s">
        <v>247</v>
      </c>
      <c r="C45" s="44" t="s">
        <v>248</v>
      </c>
      <c r="D45" s="45" t="s">
        <v>90</v>
      </c>
      <c r="E45" s="45">
        <v>50000</v>
      </c>
      <c r="F45" s="45">
        <v>18000</v>
      </c>
      <c r="G45" s="43">
        <v>100</v>
      </c>
      <c r="H45" s="43">
        <v>17600</v>
      </c>
      <c r="I45" s="73">
        <v>0.9778</v>
      </c>
      <c r="J45" s="41" t="s">
        <v>55</v>
      </c>
      <c r="K45" s="41"/>
      <c r="L45" s="76" t="s">
        <v>249</v>
      </c>
      <c r="M45" s="76" t="s">
        <v>64</v>
      </c>
      <c r="N45" s="41" t="s">
        <v>211</v>
      </c>
      <c r="O45" s="45" t="s">
        <v>250</v>
      </c>
      <c r="P45" s="45" t="s">
        <v>251</v>
      </c>
      <c r="Q45" s="99">
        <v>0.85</v>
      </c>
      <c r="R45" s="114" t="s">
        <v>33</v>
      </c>
      <c r="S45" s="114"/>
      <c r="T45" s="115" t="s">
        <v>250</v>
      </c>
      <c r="U45" s="97" t="s">
        <v>252</v>
      </c>
      <c r="V45" s="104">
        <v>1</v>
      </c>
    </row>
    <row r="46" s="1" customFormat="1" ht="140.1" customHeight="1" spans="1:23">
      <c r="A46" s="41">
        <v>38</v>
      </c>
      <c r="B46" s="42" t="s">
        <v>253</v>
      </c>
      <c r="C46" s="42" t="s">
        <v>254</v>
      </c>
      <c r="D46" s="41" t="s">
        <v>54</v>
      </c>
      <c r="E46" s="41">
        <v>50000</v>
      </c>
      <c r="F46" s="41">
        <v>30000</v>
      </c>
      <c r="G46" s="43">
        <v>1830</v>
      </c>
      <c r="H46" s="43">
        <v>14390</v>
      </c>
      <c r="I46" s="73">
        <v>0.4797</v>
      </c>
      <c r="J46" s="41" t="s">
        <v>127</v>
      </c>
      <c r="K46" s="41" t="s">
        <v>91</v>
      </c>
      <c r="L46" s="41" t="s">
        <v>255</v>
      </c>
      <c r="M46" s="41"/>
      <c r="N46" s="41" t="s">
        <v>113</v>
      </c>
      <c r="O46" s="41" t="s">
        <v>114</v>
      </c>
      <c r="P46" s="41" t="s">
        <v>256</v>
      </c>
      <c r="Q46" s="99">
        <v>0.8</v>
      </c>
      <c r="R46" s="100" t="s">
        <v>33</v>
      </c>
      <c r="S46" s="100"/>
      <c r="T46" s="108" t="s">
        <v>114</v>
      </c>
      <c r="U46" s="97" t="s">
        <v>257</v>
      </c>
      <c r="V46" s="104">
        <v>1</v>
      </c>
      <c r="W46" s="1" t="e">
        <f>VLOOKUP(B46,#REF!,22,0)</f>
        <v>#REF!</v>
      </c>
    </row>
    <row r="47" s="1" customFormat="1" ht="101.1" customHeight="1" spans="1:22">
      <c r="A47" s="41">
        <v>39</v>
      </c>
      <c r="B47" s="42" t="s">
        <v>258</v>
      </c>
      <c r="C47" s="42" t="s">
        <v>259</v>
      </c>
      <c r="D47" s="41">
        <v>2024</v>
      </c>
      <c r="E47" s="41">
        <v>20000</v>
      </c>
      <c r="F47" s="41">
        <v>20000</v>
      </c>
      <c r="G47" s="43">
        <v>1750</v>
      </c>
      <c r="H47" s="43">
        <v>19500</v>
      </c>
      <c r="I47" s="73">
        <v>0.975</v>
      </c>
      <c r="J47" s="79" t="s">
        <v>28</v>
      </c>
      <c r="K47" s="79" t="s">
        <v>28</v>
      </c>
      <c r="L47" s="41" t="s">
        <v>120</v>
      </c>
      <c r="M47" s="41" t="s">
        <v>47</v>
      </c>
      <c r="N47" s="82" t="s">
        <v>92</v>
      </c>
      <c r="O47" s="41" t="s">
        <v>85</v>
      </c>
      <c r="P47" s="41" t="s">
        <v>260</v>
      </c>
      <c r="Q47" s="99">
        <v>0.8</v>
      </c>
      <c r="R47" s="114" t="s">
        <v>33</v>
      </c>
      <c r="S47" s="114"/>
      <c r="T47" s="108" t="s">
        <v>85</v>
      </c>
      <c r="U47" s="110" t="s">
        <v>261</v>
      </c>
      <c r="V47" s="104">
        <v>1</v>
      </c>
    </row>
    <row r="48" s="1" customFormat="1" ht="265" customHeight="1" spans="1:23">
      <c r="A48" s="41">
        <v>40</v>
      </c>
      <c r="B48" s="42" t="s">
        <v>262</v>
      </c>
      <c r="C48" s="42" t="s">
        <v>263</v>
      </c>
      <c r="D48" s="41" t="s">
        <v>264</v>
      </c>
      <c r="E48" s="41">
        <v>100000</v>
      </c>
      <c r="F48" s="41">
        <v>25000</v>
      </c>
      <c r="G48" s="43">
        <v>1920</v>
      </c>
      <c r="H48" s="43">
        <v>19591</v>
      </c>
      <c r="I48" s="73">
        <v>0.7836</v>
      </c>
      <c r="J48" s="41" t="s">
        <v>55</v>
      </c>
      <c r="K48" s="41"/>
      <c r="L48" s="41" t="s">
        <v>56</v>
      </c>
      <c r="M48" s="41"/>
      <c r="N48" s="41" t="s">
        <v>265</v>
      </c>
      <c r="O48" s="41" t="s">
        <v>266</v>
      </c>
      <c r="P48" s="41" t="s">
        <v>267</v>
      </c>
      <c r="Q48" s="111">
        <v>0.9</v>
      </c>
      <c r="R48" s="114" t="s">
        <v>33</v>
      </c>
      <c r="S48" s="114"/>
      <c r="T48" s="108" t="s">
        <v>268</v>
      </c>
      <c r="U48" s="97" t="s">
        <v>269</v>
      </c>
      <c r="V48" s="104">
        <v>3</v>
      </c>
      <c r="W48" s="1" t="e">
        <f>VLOOKUP(B48,#REF!,22,0)</f>
        <v>#REF!</v>
      </c>
    </row>
    <row r="49" s="1" customFormat="1" ht="195" customHeight="1" spans="1:23">
      <c r="A49" s="41">
        <v>41</v>
      </c>
      <c r="B49" s="44" t="s">
        <v>270</v>
      </c>
      <c r="C49" s="44" t="s">
        <v>271</v>
      </c>
      <c r="D49" s="45" t="s">
        <v>54</v>
      </c>
      <c r="E49" s="45">
        <v>50000</v>
      </c>
      <c r="F49" s="45">
        <v>5000</v>
      </c>
      <c r="G49" s="43">
        <v>588</v>
      </c>
      <c r="H49" s="43">
        <v>4249</v>
      </c>
      <c r="I49" s="73">
        <v>0.8498</v>
      </c>
      <c r="J49" s="41" t="s">
        <v>55</v>
      </c>
      <c r="K49" s="41"/>
      <c r="L49" s="76" t="s">
        <v>29</v>
      </c>
      <c r="M49" s="76"/>
      <c r="N49" s="45" t="s">
        <v>227</v>
      </c>
      <c r="O49" s="45" t="s">
        <v>147</v>
      </c>
      <c r="P49" s="45" t="s">
        <v>272</v>
      </c>
      <c r="Q49" s="99">
        <v>0.5</v>
      </c>
      <c r="R49" s="100" t="s">
        <v>142</v>
      </c>
      <c r="S49" s="116"/>
      <c r="T49" s="115" t="s">
        <v>147</v>
      </c>
      <c r="U49" s="97" t="s">
        <v>273</v>
      </c>
      <c r="V49" s="104">
        <v>4</v>
      </c>
      <c r="W49" s="1" t="e">
        <f>VLOOKUP(B49,#REF!,22,0)</f>
        <v>#REF!</v>
      </c>
    </row>
    <row r="50" s="1" customFormat="1" ht="102" customHeight="1" spans="1:23">
      <c r="A50" s="41">
        <v>42</v>
      </c>
      <c r="B50" s="42" t="s">
        <v>274</v>
      </c>
      <c r="C50" s="42" t="s">
        <v>275</v>
      </c>
      <c r="D50" s="41" t="s">
        <v>54</v>
      </c>
      <c r="E50" s="41">
        <v>12000</v>
      </c>
      <c r="F50" s="49">
        <v>8000</v>
      </c>
      <c r="G50" s="50">
        <v>1000</v>
      </c>
      <c r="H50" s="50">
        <v>1000</v>
      </c>
      <c r="I50" s="78">
        <f>H50/F50</f>
        <v>0.125</v>
      </c>
      <c r="J50" s="80" t="s">
        <v>120</v>
      </c>
      <c r="K50" s="80"/>
      <c r="L50" s="76"/>
      <c r="M50" s="76"/>
      <c r="N50" s="41" t="s">
        <v>106</v>
      </c>
      <c r="O50" s="41" t="s">
        <v>276</v>
      </c>
      <c r="P50" s="41" t="s">
        <v>277</v>
      </c>
      <c r="Q50" s="99">
        <v>0.85</v>
      </c>
      <c r="R50" s="114" t="s">
        <v>33</v>
      </c>
      <c r="S50" s="114"/>
      <c r="T50" s="108" t="s">
        <v>276</v>
      </c>
      <c r="U50" s="97" t="s">
        <v>278</v>
      </c>
      <c r="V50" s="104">
        <v>1</v>
      </c>
      <c r="W50" s="1" t="e">
        <f>VLOOKUP(B50,#REF!,22,0)</f>
        <v>#REF!</v>
      </c>
    </row>
    <row r="51" s="1" customFormat="1" ht="104.1" customHeight="1" spans="1:22">
      <c r="A51" s="41">
        <v>43</v>
      </c>
      <c r="B51" s="44" t="s">
        <v>279</v>
      </c>
      <c r="C51" s="44" t="s">
        <v>280</v>
      </c>
      <c r="D51" s="45">
        <v>2024</v>
      </c>
      <c r="E51" s="45">
        <v>4000</v>
      </c>
      <c r="F51" s="45">
        <v>4000</v>
      </c>
      <c r="G51" s="43">
        <v>500</v>
      </c>
      <c r="H51" s="43">
        <v>3900</v>
      </c>
      <c r="I51" s="73">
        <v>0.975</v>
      </c>
      <c r="J51" s="76" t="s">
        <v>28</v>
      </c>
      <c r="K51" s="76" t="s">
        <v>28</v>
      </c>
      <c r="L51" s="76" t="s">
        <v>105</v>
      </c>
      <c r="M51" s="76" t="s">
        <v>120</v>
      </c>
      <c r="N51" s="76" t="s">
        <v>243</v>
      </c>
      <c r="O51" s="45" t="s">
        <v>281</v>
      </c>
      <c r="P51" s="45" t="s">
        <v>282</v>
      </c>
      <c r="Q51" s="99">
        <v>0.9</v>
      </c>
      <c r="R51" s="114" t="s">
        <v>33</v>
      </c>
      <c r="S51" s="114"/>
      <c r="T51" s="115" t="s">
        <v>283</v>
      </c>
      <c r="U51" s="110" t="s">
        <v>284</v>
      </c>
      <c r="V51" s="104">
        <v>1</v>
      </c>
    </row>
    <row r="52" s="1" customFormat="1" ht="112.5" spans="1:22">
      <c r="A52" s="41">
        <v>44</v>
      </c>
      <c r="B52" s="42" t="s">
        <v>285</v>
      </c>
      <c r="C52" s="42" t="s">
        <v>286</v>
      </c>
      <c r="D52" s="41" t="s">
        <v>287</v>
      </c>
      <c r="E52" s="41">
        <v>15150</v>
      </c>
      <c r="F52" s="41">
        <v>7150</v>
      </c>
      <c r="G52" s="43">
        <v>500</v>
      </c>
      <c r="H52" s="43">
        <v>5890</v>
      </c>
      <c r="I52" s="73">
        <v>0.8238</v>
      </c>
      <c r="J52" s="41" t="s">
        <v>55</v>
      </c>
      <c r="K52" s="41"/>
      <c r="L52" s="41" t="s">
        <v>120</v>
      </c>
      <c r="M52" s="41"/>
      <c r="N52" s="41" t="s">
        <v>265</v>
      </c>
      <c r="O52" s="41" t="s">
        <v>266</v>
      </c>
      <c r="P52" s="41" t="s">
        <v>288</v>
      </c>
      <c r="Q52" s="111">
        <v>0.9</v>
      </c>
      <c r="R52" s="114" t="s">
        <v>33</v>
      </c>
      <c r="S52" s="114"/>
      <c r="T52" s="108" t="s">
        <v>268</v>
      </c>
      <c r="U52" s="97" t="s">
        <v>269</v>
      </c>
      <c r="V52" s="104">
        <v>3</v>
      </c>
    </row>
    <row r="53" s="1" customFormat="1" ht="192" customHeight="1" spans="1:23">
      <c r="A53" s="41">
        <v>45</v>
      </c>
      <c r="B53" s="42" t="s">
        <v>289</v>
      </c>
      <c r="C53" s="42" t="s">
        <v>290</v>
      </c>
      <c r="D53" s="41" t="s">
        <v>175</v>
      </c>
      <c r="E53" s="41">
        <v>21068</v>
      </c>
      <c r="F53" s="49">
        <v>5000</v>
      </c>
      <c r="G53" s="43">
        <v>10</v>
      </c>
      <c r="H53" s="43">
        <v>3190</v>
      </c>
      <c r="I53" s="73">
        <v>0.638</v>
      </c>
      <c r="J53" s="80" t="s">
        <v>29</v>
      </c>
      <c r="K53" s="80"/>
      <c r="L53" s="76" t="s">
        <v>56</v>
      </c>
      <c r="M53" s="76"/>
      <c r="N53" s="83" t="s">
        <v>265</v>
      </c>
      <c r="O53" s="41" t="s">
        <v>266</v>
      </c>
      <c r="P53" s="41" t="s">
        <v>267</v>
      </c>
      <c r="Q53" s="111">
        <v>0.45</v>
      </c>
      <c r="R53" s="114" t="s">
        <v>142</v>
      </c>
      <c r="S53" s="114"/>
      <c r="T53" s="108" t="s">
        <v>268</v>
      </c>
      <c r="U53" s="97" t="s">
        <v>269</v>
      </c>
      <c r="V53" s="104">
        <v>3</v>
      </c>
      <c r="W53" s="1" t="s">
        <v>291</v>
      </c>
    </row>
    <row r="54" s="1" customFormat="1" ht="141.9" customHeight="1" spans="1:22">
      <c r="A54" s="41">
        <v>46</v>
      </c>
      <c r="B54" s="42" t="s">
        <v>292</v>
      </c>
      <c r="C54" s="42" t="s">
        <v>293</v>
      </c>
      <c r="D54" s="41" t="s">
        <v>90</v>
      </c>
      <c r="E54" s="41">
        <v>6000</v>
      </c>
      <c r="F54" s="41">
        <v>1500</v>
      </c>
      <c r="G54" s="43">
        <v>30</v>
      </c>
      <c r="H54" s="43">
        <v>810</v>
      </c>
      <c r="I54" s="78">
        <v>0.54</v>
      </c>
      <c r="J54" s="41" t="s">
        <v>55</v>
      </c>
      <c r="K54" s="41"/>
      <c r="L54" s="41" t="s">
        <v>47</v>
      </c>
      <c r="M54" s="41"/>
      <c r="N54" s="41" t="s">
        <v>67</v>
      </c>
      <c r="O54" s="41" t="s">
        <v>68</v>
      </c>
      <c r="P54" s="41" t="s">
        <v>294</v>
      </c>
      <c r="Q54" s="111">
        <v>0.8</v>
      </c>
      <c r="R54" s="114" t="s">
        <v>33</v>
      </c>
      <c r="S54" s="114"/>
      <c r="T54" s="108" t="s">
        <v>68</v>
      </c>
      <c r="U54" s="97" t="s">
        <v>295</v>
      </c>
      <c r="V54" s="104">
        <v>3</v>
      </c>
    </row>
    <row r="55" s="4" customFormat="1" ht="93.75" spans="1:23">
      <c r="A55" s="41">
        <v>47</v>
      </c>
      <c r="B55" s="42" t="s">
        <v>296</v>
      </c>
      <c r="C55" s="42" t="s">
        <v>297</v>
      </c>
      <c r="D55" s="41" t="s">
        <v>298</v>
      </c>
      <c r="E55" s="51">
        <v>121181</v>
      </c>
      <c r="F55" s="51">
        <v>18000</v>
      </c>
      <c r="G55" s="43">
        <v>5</v>
      </c>
      <c r="H55" s="43">
        <v>3670</v>
      </c>
      <c r="I55" s="73">
        <v>0.2039</v>
      </c>
      <c r="J55" s="84" t="s">
        <v>55</v>
      </c>
      <c r="K55" s="84"/>
      <c r="L55" s="85" t="s">
        <v>299</v>
      </c>
      <c r="M55" s="85"/>
      <c r="N55" s="75" t="s">
        <v>243</v>
      </c>
      <c r="O55" s="75" t="s">
        <v>300</v>
      </c>
      <c r="P55" s="75" t="s">
        <v>301</v>
      </c>
      <c r="Q55" s="117">
        <v>0.8</v>
      </c>
      <c r="R55" s="114" t="s">
        <v>33</v>
      </c>
      <c r="S55" s="105"/>
      <c r="T55" s="106" t="s">
        <v>302</v>
      </c>
      <c r="U55" s="118" t="s">
        <v>303</v>
      </c>
      <c r="V55" s="104">
        <v>3</v>
      </c>
      <c r="W55" s="1" t="s">
        <v>291</v>
      </c>
    </row>
    <row r="56" s="4" customFormat="1" ht="75" spans="1:23">
      <c r="A56" s="41">
        <v>48</v>
      </c>
      <c r="B56" s="42" t="s">
        <v>304</v>
      </c>
      <c r="C56" s="42" t="s">
        <v>305</v>
      </c>
      <c r="D56" s="41" t="s">
        <v>90</v>
      </c>
      <c r="E56" s="51">
        <v>52930</v>
      </c>
      <c r="F56" s="51">
        <v>10000</v>
      </c>
      <c r="G56" s="43">
        <v>1500</v>
      </c>
      <c r="H56" s="43">
        <v>8400</v>
      </c>
      <c r="I56" s="78">
        <v>0.84</v>
      </c>
      <c r="J56" s="84" t="s">
        <v>55</v>
      </c>
      <c r="K56" s="84"/>
      <c r="L56" s="85" t="s">
        <v>29</v>
      </c>
      <c r="M56" s="85"/>
      <c r="N56" s="75" t="s">
        <v>306</v>
      </c>
      <c r="O56" s="75" t="s">
        <v>307</v>
      </c>
      <c r="P56" s="75" t="s">
        <v>308</v>
      </c>
      <c r="Q56" s="117">
        <v>0.9</v>
      </c>
      <c r="R56" s="114" t="s">
        <v>33</v>
      </c>
      <c r="S56" s="105"/>
      <c r="T56" s="106" t="s">
        <v>302</v>
      </c>
      <c r="U56" s="118" t="s">
        <v>303</v>
      </c>
      <c r="V56" s="104">
        <v>3</v>
      </c>
      <c r="W56" s="4">
        <v>2</v>
      </c>
    </row>
    <row r="57" s="1" customFormat="1" ht="159" customHeight="1" spans="1:23">
      <c r="A57" s="41">
        <v>49</v>
      </c>
      <c r="B57" s="44" t="s">
        <v>309</v>
      </c>
      <c r="C57" s="44" t="s">
        <v>310</v>
      </c>
      <c r="D57" s="45" t="s">
        <v>298</v>
      </c>
      <c r="E57" s="45">
        <v>181000</v>
      </c>
      <c r="F57" s="45">
        <v>20000</v>
      </c>
      <c r="G57" s="43">
        <v>1700</v>
      </c>
      <c r="H57" s="43">
        <v>15037</v>
      </c>
      <c r="I57" s="73">
        <v>0.7519</v>
      </c>
      <c r="J57" s="45" t="s">
        <v>91</v>
      </c>
      <c r="K57" s="45" t="s">
        <v>120</v>
      </c>
      <c r="L57" s="76" t="s">
        <v>56</v>
      </c>
      <c r="M57" s="76"/>
      <c r="N57" s="41" t="s">
        <v>311</v>
      </c>
      <c r="O57" s="45" t="s">
        <v>312</v>
      </c>
      <c r="P57" s="45" t="s">
        <v>313</v>
      </c>
      <c r="Q57" s="111">
        <v>0.9</v>
      </c>
      <c r="R57" s="114" t="s">
        <v>33</v>
      </c>
      <c r="S57" s="100"/>
      <c r="T57" s="115" t="s">
        <v>314</v>
      </c>
      <c r="U57" s="97" t="s">
        <v>315</v>
      </c>
      <c r="V57" s="104">
        <v>3</v>
      </c>
      <c r="W57" s="1" t="s">
        <v>291</v>
      </c>
    </row>
    <row r="58" s="4" customFormat="1" ht="272.1" customHeight="1" spans="1:2559">
      <c r="A58" s="41">
        <v>50</v>
      </c>
      <c r="B58" s="42" t="s">
        <v>316</v>
      </c>
      <c r="C58" s="42" t="s">
        <v>317</v>
      </c>
      <c r="D58" s="41">
        <v>2024</v>
      </c>
      <c r="E58" s="41">
        <v>13500</v>
      </c>
      <c r="F58" s="41">
        <v>13500</v>
      </c>
      <c r="G58" s="43">
        <v>625</v>
      </c>
      <c r="H58" s="43">
        <v>11350</v>
      </c>
      <c r="I58" s="73">
        <v>0.8407</v>
      </c>
      <c r="J58" s="85" t="s">
        <v>318</v>
      </c>
      <c r="K58" s="85" t="s">
        <v>28</v>
      </c>
      <c r="L58" s="85" t="s">
        <v>319</v>
      </c>
      <c r="M58" s="85" t="s">
        <v>320</v>
      </c>
      <c r="N58" s="75" t="s">
        <v>243</v>
      </c>
      <c r="O58" s="75" t="s">
        <v>302</v>
      </c>
      <c r="P58" s="75" t="s">
        <v>321</v>
      </c>
      <c r="Q58" s="117">
        <v>1</v>
      </c>
      <c r="R58" s="114" t="s">
        <v>206</v>
      </c>
      <c r="S58" s="105" t="s">
        <v>207</v>
      </c>
      <c r="T58" s="106" t="s">
        <v>302</v>
      </c>
      <c r="U58" s="118" t="s">
        <v>303</v>
      </c>
      <c r="V58" s="104">
        <v>3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</row>
    <row r="59" s="1" customFormat="1" ht="211" customHeight="1" spans="1:23">
      <c r="A59" s="41">
        <v>51</v>
      </c>
      <c r="B59" s="42" t="s">
        <v>322</v>
      </c>
      <c r="C59" s="52" t="s">
        <v>323</v>
      </c>
      <c r="D59" s="45" t="s">
        <v>324</v>
      </c>
      <c r="E59" s="45">
        <v>300000</v>
      </c>
      <c r="F59" s="45">
        <v>30000</v>
      </c>
      <c r="G59" s="43">
        <v>2200</v>
      </c>
      <c r="H59" s="43">
        <v>5250</v>
      </c>
      <c r="I59" s="73">
        <f>H59/F59</f>
        <v>0.175</v>
      </c>
      <c r="J59" s="45" t="s">
        <v>325</v>
      </c>
      <c r="K59" s="45"/>
      <c r="L59" s="45" t="s">
        <v>326</v>
      </c>
      <c r="M59" s="45" t="s">
        <v>127</v>
      </c>
      <c r="N59" s="45" t="s">
        <v>327</v>
      </c>
      <c r="O59" s="45" t="s">
        <v>328</v>
      </c>
      <c r="P59" s="45" t="s">
        <v>329</v>
      </c>
      <c r="Q59" s="99">
        <v>0.9</v>
      </c>
      <c r="R59" s="114" t="s">
        <v>33</v>
      </c>
      <c r="S59" s="100"/>
      <c r="T59" s="119" t="s">
        <v>330</v>
      </c>
      <c r="U59" s="97" t="s">
        <v>331</v>
      </c>
      <c r="V59" s="104">
        <v>3</v>
      </c>
      <c r="W59" s="1" t="s">
        <v>291</v>
      </c>
    </row>
    <row r="60" s="1" customFormat="1" ht="409" customHeight="1" spans="1:23">
      <c r="A60" s="53">
        <v>52</v>
      </c>
      <c r="B60" s="54" t="s">
        <v>332</v>
      </c>
      <c r="C60" s="55" t="s">
        <v>333</v>
      </c>
      <c r="D60" s="53" t="s">
        <v>119</v>
      </c>
      <c r="E60" s="53">
        <v>91887</v>
      </c>
      <c r="F60" s="53">
        <v>14614</v>
      </c>
      <c r="G60" s="43">
        <v>1200</v>
      </c>
      <c r="H60" s="43">
        <v>11000</v>
      </c>
      <c r="I60" s="73">
        <v>0.7527</v>
      </c>
      <c r="J60" s="86" t="s">
        <v>334</v>
      </c>
      <c r="K60" s="86" t="s">
        <v>335</v>
      </c>
      <c r="L60" s="86" t="s">
        <v>336</v>
      </c>
      <c r="M60" s="86" t="s">
        <v>337</v>
      </c>
      <c r="N60" s="86" t="s">
        <v>338</v>
      </c>
      <c r="O60" s="87" t="s">
        <v>339</v>
      </c>
      <c r="P60" s="87" t="s">
        <v>340</v>
      </c>
      <c r="Q60" s="111">
        <v>0.9</v>
      </c>
      <c r="R60" s="114" t="s">
        <v>33</v>
      </c>
      <c r="S60" s="120"/>
      <c r="T60" s="121" t="s">
        <v>233</v>
      </c>
      <c r="U60" s="97" t="s">
        <v>341</v>
      </c>
      <c r="V60" s="104">
        <v>3</v>
      </c>
      <c r="W60" s="1" t="s">
        <v>291</v>
      </c>
    </row>
    <row r="61" s="1" customFormat="1" ht="375" spans="1:22">
      <c r="A61" s="41">
        <v>53</v>
      </c>
      <c r="B61" s="42" t="s">
        <v>342</v>
      </c>
      <c r="C61" s="42" t="s">
        <v>343</v>
      </c>
      <c r="D61" s="41">
        <v>2024</v>
      </c>
      <c r="E61" s="41">
        <v>464</v>
      </c>
      <c r="F61" s="41">
        <v>464</v>
      </c>
      <c r="G61" s="43">
        <v>20</v>
      </c>
      <c r="H61" s="43">
        <v>376</v>
      </c>
      <c r="I61" s="73">
        <v>0.8103</v>
      </c>
      <c r="J61" s="41" t="s">
        <v>28</v>
      </c>
      <c r="K61" s="41" t="s">
        <v>28</v>
      </c>
      <c r="L61" s="41" t="s">
        <v>29</v>
      </c>
      <c r="M61" s="41"/>
      <c r="N61" s="41" t="s">
        <v>344</v>
      </c>
      <c r="O61" s="41" t="s">
        <v>345</v>
      </c>
      <c r="P61" s="41" t="s">
        <v>346</v>
      </c>
      <c r="Q61" s="111">
        <v>0.9</v>
      </c>
      <c r="R61" s="114" t="s">
        <v>33</v>
      </c>
      <c r="S61" s="114"/>
      <c r="T61" s="108" t="s">
        <v>347</v>
      </c>
      <c r="U61" s="110" t="s">
        <v>348</v>
      </c>
      <c r="V61" s="104">
        <v>3</v>
      </c>
    </row>
    <row r="62" s="1" customFormat="1" ht="327" customHeight="1" spans="1:24">
      <c r="A62" s="41">
        <v>54</v>
      </c>
      <c r="B62" s="44" t="s">
        <v>349</v>
      </c>
      <c r="C62" s="44" t="s">
        <v>350</v>
      </c>
      <c r="D62" s="45" t="s">
        <v>54</v>
      </c>
      <c r="E62" s="45">
        <v>2000</v>
      </c>
      <c r="F62" s="45">
        <v>1000</v>
      </c>
      <c r="G62" s="43">
        <v>0</v>
      </c>
      <c r="H62" s="43">
        <v>1210</v>
      </c>
      <c r="I62" s="78">
        <v>1.21</v>
      </c>
      <c r="J62" s="76" t="s">
        <v>65</v>
      </c>
      <c r="K62" s="76" t="s">
        <v>127</v>
      </c>
      <c r="L62" s="76" t="s">
        <v>56</v>
      </c>
      <c r="M62" s="76" t="s">
        <v>47</v>
      </c>
      <c r="N62" s="45" t="s">
        <v>232</v>
      </c>
      <c r="O62" s="45" t="s">
        <v>233</v>
      </c>
      <c r="P62" s="45" t="s">
        <v>351</v>
      </c>
      <c r="Q62" s="99">
        <v>1</v>
      </c>
      <c r="R62" s="114" t="s">
        <v>206</v>
      </c>
      <c r="S62" s="100" t="s">
        <v>207</v>
      </c>
      <c r="T62" s="115" t="s">
        <v>233</v>
      </c>
      <c r="U62" s="97" t="s">
        <v>341</v>
      </c>
      <c r="V62" s="104">
        <v>3</v>
      </c>
      <c r="W62" s="1" t="e">
        <f>VLOOKUP(B62,#REF!,22,0)</f>
        <v>#REF!</v>
      </c>
      <c r="X62" s="1" t="s">
        <v>71</v>
      </c>
    </row>
    <row r="63" s="1" customFormat="1" ht="93.75" spans="1:23">
      <c r="A63" s="41">
        <v>55</v>
      </c>
      <c r="B63" s="44" t="s">
        <v>352</v>
      </c>
      <c r="C63" s="44" t="s">
        <v>353</v>
      </c>
      <c r="D63" s="45" t="s">
        <v>54</v>
      </c>
      <c r="E63" s="45">
        <v>50000</v>
      </c>
      <c r="F63" s="45">
        <v>3000</v>
      </c>
      <c r="G63" s="43">
        <v>300</v>
      </c>
      <c r="H63" s="43">
        <v>2300</v>
      </c>
      <c r="I63" s="73">
        <v>0.7667</v>
      </c>
      <c r="J63" s="76" t="s">
        <v>64</v>
      </c>
      <c r="K63" s="76" t="s">
        <v>65</v>
      </c>
      <c r="L63" s="76" t="s">
        <v>56</v>
      </c>
      <c r="M63" s="76"/>
      <c r="N63" s="45" t="s">
        <v>106</v>
      </c>
      <c r="O63" s="45" t="s">
        <v>50</v>
      </c>
      <c r="P63" s="45" t="s">
        <v>354</v>
      </c>
      <c r="Q63" s="111">
        <v>0.9</v>
      </c>
      <c r="R63" s="114" t="s">
        <v>33</v>
      </c>
      <c r="S63" s="100"/>
      <c r="T63" s="115" t="s">
        <v>50</v>
      </c>
      <c r="U63" s="97" t="s">
        <v>355</v>
      </c>
      <c r="V63" s="104">
        <v>3</v>
      </c>
      <c r="W63" s="1" t="e">
        <f>VLOOKUP(B63,#REF!,22,0)</f>
        <v>#REF!</v>
      </c>
    </row>
    <row r="64" s="1" customFormat="1" ht="128" customHeight="1" spans="1:22">
      <c r="A64" s="41">
        <v>56</v>
      </c>
      <c r="B64" s="44" t="s">
        <v>356</v>
      </c>
      <c r="C64" s="44" t="s">
        <v>357</v>
      </c>
      <c r="D64" s="45">
        <v>2024</v>
      </c>
      <c r="E64" s="45">
        <v>1100</v>
      </c>
      <c r="F64" s="45">
        <v>1100</v>
      </c>
      <c r="G64" s="43">
        <v>200</v>
      </c>
      <c r="H64" s="43">
        <v>959</v>
      </c>
      <c r="I64" s="73">
        <v>0.8718</v>
      </c>
      <c r="J64" s="45" t="s">
        <v>358</v>
      </c>
      <c r="K64" s="45" t="s">
        <v>64</v>
      </c>
      <c r="L64" s="76" t="s">
        <v>29</v>
      </c>
      <c r="M64" s="76"/>
      <c r="N64" s="45" t="s">
        <v>232</v>
      </c>
      <c r="O64" s="45" t="s">
        <v>359</v>
      </c>
      <c r="P64" s="45" t="s">
        <v>360</v>
      </c>
      <c r="Q64" s="111">
        <v>0.9</v>
      </c>
      <c r="R64" s="114" t="s">
        <v>33</v>
      </c>
      <c r="S64" s="100"/>
      <c r="T64" s="115" t="s">
        <v>233</v>
      </c>
      <c r="U64" s="97" t="s">
        <v>341</v>
      </c>
      <c r="V64" s="104">
        <v>3</v>
      </c>
    </row>
    <row r="65" s="1" customFormat="1" ht="112.5" spans="1:23">
      <c r="A65" s="41">
        <v>57</v>
      </c>
      <c r="B65" s="44" t="s">
        <v>361</v>
      </c>
      <c r="C65" s="52" t="s">
        <v>362</v>
      </c>
      <c r="D65" s="45" t="s">
        <v>175</v>
      </c>
      <c r="E65" s="45">
        <v>6000</v>
      </c>
      <c r="F65" s="45">
        <v>1500</v>
      </c>
      <c r="G65" s="43">
        <v>150</v>
      </c>
      <c r="H65" s="43">
        <v>1230</v>
      </c>
      <c r="I65" s="78">
        <v>0.82</v>
      </c>
      <c r="J65" s="45" t="s">
        <v>138</v>
      </c>
      <c r="K65" s="45" t="s">
        <v>28</v>
      </c>
      <c r="L65" s="76" t="s">
        <v>29</v>
      </c>
      <c r="M65" s="76"/>
      <c r="N65" s="45" t="s">
        <v>232</v>
      </c>
      <c r="O65" s="45" t="s">
        <v>363</v>
      </c>
      <c r="P65" s="45" t="s">
        <v>363</v>
      </c>
      <c r="Q65" s="111">
        <v>0.9</v>
      </c>
      <c r="R65" s="114" t="s">
        <v>33</v>
      </c>
      <c r="S65" s="100"/>
      <c r="T65" s="115" t="s">
        <v>363</v>
      </c>
      <c r="U65" s="97" t="s">
        <v>364</v>
      </c>
      <c r="V65" s="104">
        <v>3</v>
      </c>
      <c r="W65" s="1" t="s">
        <v>291</v>
      </c>
    </row>
    <row r="66" s="1" customFormat="1" ht="135" customHeight="1" spans="1:23">
      <c r="A66" s="41">
        <v>58</v>
      </c>
      <c r="B66" s="44" t="s">
        <v>365</v>
      </c>
      <c r="C66" s="52" t="s">
        <v>366</v>
      </c>
      <c r="D66" s="45" t="s">
        <v>119</v>
      </c>
      <c r="E66" s="45">
        <v>100000</v>
      </c>
      <c r="F66" s="45">
        <v>30000</v>
      </c>
      <c r="G66" s="43">
        <v>1000</v>
      </c>
      <c r="H66" s="43">
        <v>27405</v>
      </c>
      <c r="I66" s="73">
        <v>0.9135</v>
      </c>
      <c r="J66" s="76" t="s">
        <v>55</v>
      </c>
      <c r="K66" s="76"/>
      <c r="L66" s="76" t="s">
        <v>105</v>
      </c>
      <c r="M66" s="76"/>
      <c r="N66" s="45" t="s">
        <v>367</v>
      </c>
      <c r="O66" s="45" t="s">
        <v>368</v>
      </c>
      <c r="P66" s="45" t="s">
        <v>329</v>
      </c>
      <c r="Q66" s="99">
        <v>0.9</v>
      </c>
      <c r="R66" s="114" t="s">
        <v>33</v>
      </c>
      <c r="S66" s="100"/>
      <c r="T66" s="115" t="s">
        <v>369</v>
      </c>
      <c r="U66" s="97" t="s">
        <v>370</v>
      </c>
      <c r="V66" s="104">
        <v>3</v>
      </c>
      <c r="W66" s="1" t="e">
        <f>VLOOKUP(B66,#REF!,22,0)</f>
        <v>#REF!</v>
      </c>
    </row>
    <row r="67" s="1" customFormat="1" ht="75" spans="1:22">
      <c r="A67" s="41">
        <v>59</v>
      </c>
      <c r="B67" s="44" t="s">
        <v>371</v>
      </c>
      <c r="C67" s="44" t="s">
        <v>372</v>
      </c>
      <c r="D67" s="45" t="s">
        <v>373</v>
      </c>
      <c r="E67" s="45">
        <v>44000</v>
      </c>
      <c r="F67" s="45">
        <v>1000</v>
      </c>
      <c r="G67" s="43">
        <v>100</v>
      </c>
      <c r="H67" s="43">
        <v>1500</v>
      </c>
      <c r="I67" s="78">
        <v>1.5</v>
      </c>
      <c r="J67" s="76" t="s">
        <v>55</v>
      </c>
      <c r="K67" s="76"/>
      <c r="L67" s="76" t="s">
        <v>127</v>
      </c>
      <c r="M67" s="76" t="s">
        <v>127</v>
      </c>
      <c r="N67" s="45" t="s">
        <v>232</v>
      </c>
      <c r="O67" s="45" t="s">
        <v>233</v>
      </c>
      <c r="P67" s="45" t="s">
        <v>374</v>
      </c>
      <c r="Q67" s="99">
        <v>0.9</v>
      </c>
      <c r="R67" s="114" t="s">
        <v>33</v>
      </c>
      <c r="S67" s="100"/>
      <c r="T67" s="115" t="s">
        <v>233</v>
      </c>
      <c r="U67" s="97" t="s">
        <v>375</v>
      </c>
      <c r="V67" s="104">
        <v>3</v>
      </c>
    </row>
    <row r="68" s="1" customFormat="1" ht="148.2" customHeight="1" spans="1:24">
      <c r="A68" s="41">
        <v>60</v>
      </c>
      <c r="B68" s="44" t="s">
        <v>376</v>
      </c>
      <c r="C68" s="52" t="s">
        <v>377</v>
      </c>
      <c r="D68" s="45" t="s">
        <v>99</v>
      </c>
      <c r="E68" s="45">
        <v>24000</v>
      </c>
      <c r="F68" s="45">
        <v>5000</v>
      </c>
      <c r="G68" s="43">
        <v>1000</v>
      </c>
      <c r="H68" s="43">
        <v>3500</v>
      </c>
      <c r="I68" s="78">
        <f>H68/F68</f>
        <v>0.7</v>
      </c>
      <c r="J68" s="76" t="s">
        <v>55</v>
      </c>
      <c r="K68" s="76"/>
      <c r="L68" s="76" t="s">
        <v>56</v>
      </c>
      <c r="M68" s="76"/>
      <c r="N68" s="45" t="s">
        <v>232</v>
      </c>
      <c r="O68" s="45" t="s">
        <v>233</v>
      </c>
      <c r="P68" s="45" t="s">
        <v>374</v>
      </c>
      <c r="Q68" s="99">
        <v>0</v>
      </c>
      <c r="R68" s="114" t="s">
        <v>142</v>
      </c>
      <c r="S68" s="100"/>
      <c r="T68" s="115" t="s">
        <v>233</v>
      </c>
      <c r="U68" s="97" t="s">
        <v>375</v>
      </c>
      <c r="V68" s="104">
        <v>3</v>
      </c>
      <c r="W68" s="1" t="e">
        <f>VLOOKUP(B68,#REF!,22,0)</f>
        <v>#REF!</v>
      </c>
      <c r="X68" s="1" t="s">
        <v>378</v>
      </c>
    </row>
    <row r="69" s="1" customFormat="1" ht="122.4" customHeight="1" spans="1:22">
      <c r="A69" s="41">
        <v>61</v>
      </c>
      <c r="B69" s="44" t="s">
        <v>379</v>
      </c>
      <c r="C69" s="52" t="s">
        <v>380</v>
      </c>
      <c r="D69" s="45" t="s">
        <v>74</v>
      </c>
      <c r="E69" s="45">
        <v>18000</v>
      </c>
      <c r="F69" s="45">
        <v>7000</v>
      </c>
      <c r="G69" s="43">
        <v>230</v>
      </c>
      <c r="H69" s="43">
        <v>5630</v>
      </c>
      <c r="I69" s="73">
        <v>0.8043</v>
      </c>
      <c r="J69" s="76" t="s">
        <v>55</v>
      </c>
      <c r="K69" s="76"/>
      <c r="L69" s="76" t="s">
        <v>29</v>
      </c>
      <c r="M69" s="76"/>
      <c r="N69" s="45" t="s">
        <v>232</v>
      </c>
      <c r="O69" s="45" t="s">
        <v>233</v>
      </c>
      <c r="P69" s="45" t="s">
        <v>381</v>
      </c>
      <c r="Q69" s="111">
        <v>0.9</v>
      </c>
      <c r="R69" s="114" t="s">
        <v>33</v>
      </c>
      <c r="S69" s="100"/>
      <c r="T69" s="115" t="s">
        <v>233</v>
      </c>
      <c r="U69" s="97" t="s">
        <v>375</v>
      </c>
      <c r="V69" s="104">
        <v>3</v>
      </c>
    </row>
    <row r="70" s="1" customFormat="1" ht="130.5" customHeight="1" spans="1:26">
      <c r="A70" s="41">
        <v>62</v>
      </c>
      <c r="B70" s="44" t="s">
        <v>382</v>
      </c>
      <c r="C70" s="52" t="s">
        <v>383</v>
      </c>
      <c r="D70" s="45" t="s">
        <v>384</v>
      </c>
      <c r="E70" s="45">
        <v>25000</v>
      </c>
      <c r="F70" s="45">
        <v>5000</v>
      </c>
      <c r="G70" s="43">
        <v>0</v>
      </c>
      <c r="H70" s="43">
        <v>140</v>
      </c>
      <c r="I70" s="73">
        <v>0.028</v>
      </c>
      <c r="J70" s="45" t="s">
        <v>47</v>
      </c>
      <c r="K70" s="45"/>
      <c r="L70" s="76" t="s">
        <v>56</v>
      </c>
      <c r="M70" s="76"/>
      <c r="N70" s="45" t="s">
        <v>232</v>
      </c>
      <c r="O70" s="45" t="s">
        <v>233</v>
      </c>
      <c r="P70" s="45" t="s">
        <v>385</v>
      </c>
      <c r="Q70" s="99">
        <v>0.8</v>
      </c>
      <c r="R70" s="114" t="s">
        <v>33</v>
      </c>
      <c r="S70" s="100"/>
      <c r="T70" s="115" t="s">
        <v>233</v>
      </c>
      <c r="U70" s="97" t="s">
        <v>375</v>
      </c>
      <c r="V70" s="104">
        <v>3</v>
      </c>
      <c r="W70" s="1" t="e">
        <f>VLOOKUP(B70,#REF!,22,0)</f>
        <v>#REF!</v>
      </c>
      <c r="X70" s="1" t="s">
        <v>378</v>
      </c>
      <c r="Z70" s="1" t="s">
        <v>386</v>
      </c>
    </row>
    <row r="71" s="1" customFormat="1" ht="111" customHeight="1" spans="1:23">
      <c r="A71" s="41">
        <v>63</v>
      </c>
      <c r="B71" s="44" t="s">
        <v>387</v>
      </c>
      <c r="C71" s="52" t="s">
        <v>388</v>
      </c>
      <c r="D71" s="45" t="s">
        <v>119</v>
      </c>
      <c r="E71" s="45">
        <v>28000</v>
      </c>
      <c r="F71" s="45">
        <v>10000</v>
      </c>
      <c r="G71" s="43">
        <v>900</v>
      </c>
      <c r="H71" s="43">
        <v>9300</v>
      </c>
      <c r="I71" s="78">
        <v>0.93</v>
      </c>
      <c r="J71" s="45" t="s">
        <v>28</v>
      </c>
      <c r="K71" s="45" t="s">
        <v>28</v>
      </c>
      <c r="L71" s="76" t="s">
        <v>56</v>
      </c>
      <c r="M71" s="76"/>
      <c r="N71" s="45" t="s">
        <v>232</v>
      </c>
      <c r="O71" s="45" t="s">
        <v>233</v>
      </c>
      <c r="P71" s="45" t="s">
        <v>389</v>
      </c>
      <c r="Q71" s="111">
        <v>0.9</v>
      </c>
      <c r="R71" s="114" t="s">
        <v>33</v>
      </c>
      <c r="S71" s="100"/>
      <c r="T71" s="115" t="s">
        <v>233</v>
      </c>
      <c r="U71" s="97" t="s">
        <v>375</v>
      </c>
      <c r="V71" s="104">
        <v>3</v>
      </c>
      <c r="W71" s="1" t="s">
        <v>291</v>
      </c>
    </row>
    <row r="72" s="1" customFormat="1" ht="286" customHeight="1" spans="1:22">
      <c r="A72" s="41">
        <v>64</v>
      </c>
      <c r="B72" s="44" t="s">
        <v>390</v>
      </c>
      <c r="C72" s="52" t="s">
        <v>391</v>
      </c>
      <c r="D72" s="45" t="s">
        <v>90</v>
      </c>
      <c r="E72" s="45">
        <v>48013</v>
      </c>
      <c r="F72" s="45">
        <v>11500</v>
      </c>
      <c r="G72" s="43">
        <v>316</v>
      </c>
      <c r="H72" s="43">
        <v>12887</v>
      </c>
      <c r="I72" s="73">
        <v>1.1206</v>
      </c>
      <c r="J72" s="76" t="s">
        <v>55</v>
      </c>
      <c r="K72" s="76"/>
      <c r="L72" s="76" t="s">
        <v>255</v>
      </c>
      <c r="M72" s="76" t="s">
        <v>91</v>
      </c>
      <c r="N72" s="45" t="s">
        <v>392</v>
      </c>
      <c r="O72" s="45" t="s">
        <v>393</v>
      </c>
      <c r="P72" s="45" t="s">
        <v>394</v>
      </c>
      <c r="Q72" s="99">
        <v>1</v>
      </c>
      <c r="R72" s="100" t="s">
        <v>206</v>
      </c>
      <c r="S72" s="101" t="s">
        <v>207</v>
      </c>
      <c r="T72" s="115" t="s">
        <v>395</v>
      </c>
      <c r="U72" s="97" t="s">
        <v>396</v>
      </c>
      <c r="V72" s="104">
        <v>4</v>
      </c>
    </row>
    <row r="73" s="1" customFormat="1" ht="175.5" customHeight="1" spans="1:24">
      <c r="A73" s="41">
        <v>65</v>
      </c>
      <c r="B73" s="44" t="s">
        <v>397</v>
      </c>
      <c r="C73" s="52" t="s">
        <v>398</v>
      </c>
      <c r="D73" s="45" t="s">
        <v>175</v>
      </c>
      <c r="E73" s="122">
        <v>2100</v>
      </c>
      <c r="F73" s="122">
        <v>600</v>
      </c>
      <c r="G73" s="43">
        <v>4</v>
      </c>
      <c r="H73" s="43">
        <v>600</v>
      </c>
      <c r="I73" s="78">
        <v>1</v>
      </c>
      <c r="J73" s="45" t="s">
        <v>399</v>
      </c>
      <c r="K73" s="45" t="s">
        <v>127</v>
      </c>
      <c r="L73" s="126" t="s">
        <v>400</v>
      </c>
      <c r="M73" s="126" t="s">
        <v>64</v>
      </c>
      <c r="N73" s="45" t="s">
        <v>401</v>
      </c>
      <c r="O73" s="45" t="s">
        <v>34</v>
      </c>
      <c r="P73" s="45" t="s">
        <v>402</v>
      </c>
      <c r="Q73" s="99">
        <v>1</v>
      </c>
      <c r="R73" s="114" t="s">
        <v>33</v>
      </c>
      <c r="S73" s="100"/>
      <c r="T73" s="102" t="s">
        <v>34</v>
      </c>
      <c r="U73" s="112" t="s">
        <v>403</v>
      </c>
      <c r="V73" s="104">
        <v>3</v>
      </c>
      <c r="W73" s="1" t="e">
        <f>VLOOKUP(B73,#REF!,22,0)</f>
        <v>#REF!</v>
      </c>
      <c r="X73" s="1" t="s">
        <v>71</v>
      </c>
    </row>
    <row r="74" s="5" customFormat="1" ht="227.25" customHeight="1" spans="1:22">
      <c r="A74" s="41">
        <v>66</v>
      </c>
      <c r="B74" s="44" t="s">
        <v>404</v>
      </c>
      <c r="C74" s="44" t="s">
        <v>405</v>
      </c>
      <c r="D74" s="45" t="s">
        <v>90</v>
      </c>
      <c r="E74" s="45">
        <v>10000</v>
      </c>
      <c r="F74" s="45">
        <v>6000</v>
      </c>
      <c r="G74" s="43">
        <v>0</v>
      </c>
      <c r="H74" s="43">
        <v>6000</v>
      </c>
      <c r="I74" s="78">
        <v>1</v>
      </c>
      <c r="J74" s="76" t="s">
        <v>55</v>
      </c>
      <c r="K74" s="76"/>
      <c r="L74" s="76" t="s">
        <v>29</v>
      </c>
      <c r="M74" s="76" t="s">
        <v>91</v>
      </c>
      <c r="N74" s="45" t="s">
        <v>406</v>
      </c>
      <c r="O74" s="45" t="s">
        <v>407</v>
      </c>
      <c r="P74" s="45" t="s">
        <v>408</v>
      </c>
      <c r="Q74" s="99">
        <v>1</v>
      </c>
      <c r="R74" s="114" t="s">
        <v>33</v>
      </c>
      <c r="S74" s="100"/>
      <c r="T74" s="115" t="s">
        <v>407</v>
      </c>
      <c r="U74" s="96" t="s">
        <v>409</v>
      </c>
      <c r="V74" s="104">
        <v>3</v>
      </c>
    </row>
    <row r="75" s="1" customFormat="1" ht="255.6" customHeight="1" spans="1:24">
      <c r="A75" s="41">
        <v>67</v>
      </c>
      <c r="B75" s="44" t="s">
        <v>410</v>
      </c>
      <c r="C75" s="52" t="s">
        <v>411</v>
      </c>
      <c r="D75" s="45" t="s">
        <v>119</v>
      </c>
      <c r="E75" s="45">
        <v>5000</v>
      </c>
      <c r="F75" s="45">
        <v>700</v>
      </c>
      <c r="G75" s="43">
        <v>10</v>
      </c>
      <c r="H75" s="43">
        <v>600</v>
      </c>
      <c r="I75" s="73">
        <v>0.8571</v>
      </c>
      <c r="J75" s="76" t="s">
        <v>55</v>
      </c>
      <c r="K75" s="76"/>
      <c r="L75" s="76" t="s">
        <v>29</v>
      </c>
      <c r="M75" s="76"/>
      <c r="N75" s="41" t="s">
        <v>139</v>
      </c>
      <c r="O75" s="45" t="s">
        <v>140</v>
      </c>
      <c r="P75" s="45" t="s">
        <v>140</v>
      </c>
      <c r="Q75" s="111">
        <v>0.9</v>
      </c>
      <c r="R75" s="114" t="s">
        <v>33</v>
      </c>
      <c r="S75" s="100"/>
      <c r="T75" s="115" t="s">
        <v>140</v>
      </c>
      <c r="U75" s="97" t="s">
        <v>412</v>
      </c>
      <c r="V75" s="104">
        <v>3</v>
      </c>
      <c r="W75" s="1" t="e">
        <f>VLOOKUP(B75,#REF!,22,0)</f>
        <v>#REF!</v>
      </c>
      <c r="X75" s="1" t="s">
        <v>61</v>
      </c>
    </row>
    <row r="76" s="1" customFormat="1" ht="75" spans="1:24">
      <c r="A76" s="41">
        <v>68</v>
      </c>
      <c r="B76" s="44" t="s">
        <v>413</v>
      </c>
      <c r="C76" s="44" t="s">
        <v>414</v>
      </c>
      <c r="D76" s="45" t="s">
        <v>175</v>
      </c>
      <c r="E76" s="45">
        <v>20000</v>
      </c>
      <c r="F76" s="45">
        <v>500</v>
      </c>
      <c r="G76" s="43">
        <v>0</v>
      </c>
      <c r="H76" s="43">
        <v>0</v>
      </c>
      <c r="I76" s="78">
        <v>0</v>
      </c>
      <c r="J76" s="76" t="s">
        <v>56</v>
      </c>
      <c r="K76" s="76"/>
      <c r="L76" s="76" t="s">
        <v>56</v>
      </c>
      <c r="M76" s="76"/>
      <c r="N76" s="45" t="s">
        <v>106</v>
      </c>
      <c r="O76" s="45" t="s">
        <v>415</v>
      </c>
      <c r="P76" s="45" t="s">
        <v>416</v>
      </c>
      <c r="Q76" s="99">
        <v>0.8</v>
      </c>
      <c r="R76" s="114" t="s">
        <v>33</v>
      </c>
      <c r="S76" s="100"/>
      <c r="T76" s="115" t="s">
        <v>417</v>
      </c>
      <c r="U76" s="97" t="s">
        <v>418</v>
      </c>
      <c r="V76" s="104">
        <v>3</v>
      </c>
      <c r="W76" s="1" t="e">
        <f>VLOOKUP(B76,#REF!,22,0)</f>
        <v>#REF!</v>
      </c>
      <c r="X76" s="1" t="s">
        <v>419</v>
      </c>
    </row>
    <row r="77" s="1" customFormat="1" ht="112.5" spans="1:22">
      <c r="A77" s="41">
        <v>69</v>
      </c>
      <c r="B77" s="44" t="s">
        <v>420</v>
      </c>
      <c r="C77" s="44" t="s">
        <v>421</v>
      </c>
      <c r="D77" s="45" t="s">
        <v>74</v>
      </c>
      <c r="E77" s="45">
        <v>1000</v>
      </c>
      <c r="F77" s="45">
        <v>510</v>
      </c>
      <c r="G77" s="43">
        <v>0</v>
      </c>
      <c r="H77" s="43">
        <v>346.78</v>
      </c>
      <c r="I77" s="78">
        <v>0.68</v>
      </c>
      <c r="J77" s="45" t="s">
        <v>138</v>
      </c>
      <c r="K77" s="45" t="s">
        <v>28</v>
      </c>
      <c r="L77" s="76" t="s">
        <v>29</v>
      </c>
      <c r="M77" s="76"/>
      <c r="N77" s="45" t="s">
        <v>422</v>
      </c>
      <c r="O77" s="45" t="s">
        <v>423</v>
      </c>
      <c r="P77" s="45" t="s">
        <v>140</v>
      </c>
      <c r="Q77" s="99">
        <v>0.75</v>
      </c>
      <c r="R77" s="114" t="s">
        <v>33</v>
      </c>
      <c r="S77" s="100"/>
      <c r="T77" s="115" t="s">
        <v>140</v>
      </c>
      <c r="U77" s="97" t="s">
        <v>412</v>
      </c>
      <c r="V77" s="104">
        <v>3</v>
      </c>
    </row>
    <row r="78" s="1" customFormat="1" ht="103.2" customHeight="1" spans="1:22">
      <c r="A78" s="41">
        <v>70</v>
      </c>
      <c r="B78" s="44" t="s">
        <v>424</v>
      </c>
      <c r="C78" s="44" t="s">
        <v>425</v>
      </c>
      <c r="D78" s="45" t="s">
        <v>74</v>
      </c>
      <c r="E78" s="45">
        <v>1000</v>
      </c>
      <c r="F78" s="45">
        <v>500</v>
      </c>
      <c r="G78" s="43">
        <v>0</v>
      </c>
      <c r="H78" s="43">
        <v>500</v>
      </c>
      <c r="I78" s="78">
        <v>1</v>
      </c>
      <c r="J78" s="45" t="s">
        <v>55</v>
      </c>
      <c r="K78" s="45"/>
      <c r="L78" s="76" t="s">
        <v>29</v>
      </c>
      <c r="M78" s="76"/>
      <c r="N78" s="76" t="s">
        <v>162</v>
      </c>
      <c r="O78" s="45" t="s">
        <v>163</v>
      </c>
      <c r="P78" s="45" t="s">
        <v>163</v>
      </c>
      <c r="Q78" s="99">
        <v>1</v>
      </c>
      <c r="R78" s="114" t="s">
        <v>33</v>
      </c>
      <c r="S78" s="100"/>
      <c r="T78" s="115" t="s">
        <v>163</v>
      </c>
      <c r="U78" s="97" t="s">
        <v>426</v>
      </c>
      <c r="V78" s="104">
        <v>3</v>
      </c>
    </row>
    <row r="79" s="1" customFormat="1" ht="156" customHeight="1" spans="1:23">
      <c r="A79" s="41">
        <v>71</v>
      </c>
      <c r="B79" s="44" t="s">
        <v>427</v>
      </c>
      <c r="C79" s="44" t="s">
        <v>428</v>
      </c>
      <c r="D79" s="45" t="s">
        <v>54</v>
      </c>
      <c r="E79" s="45">
        <v>1000</v>
      </c>
      <c r="F79" s="45">
        <v>500</v>
      </c>
      <c r="G79" s="43">
        <v>0</v>
      </c>
      <c r="H79" s="43">
        <v>500</v>
      </c>
      <c r="I79" s="78">
        <v>1</v>
      </c>
      <c r="J79" s="45" t="s">
        <v>28</v>
      </c>
      <c r="K79" s="45" t="s">
        <v>138</v>
      </c>
      <c r="L79" s="76" t="s">
        <v>56</v>
      </c>
      <c r="M79" s="76"/>
      <c r="N79" s="45" t="s">
        <v>429</v>
      </c>
      <c r="O79" s="45" t="s">
        <v>407</v>
      </c>
      <c r="P79" s="45" t="s">
        <v>407</v>
      </c>
      <c r="Q79" s="111">
        <v>0.9</v>
      </c>
      <c r="R79" s="114" t="s">
        <v>33</v>
      </c>
      <c r="S79" s="100"/>
      <c r="T79" s="115" t="s">
        <v>407</v>
      </c>
      <c r="U79" s="96" t="s">
        <v>409</v>
      </c>
      <c r="V79" s="104">
        <v>3</v>
      </c>
      <c r="W79" s="1" t="e">
        <f>VLOOKUP(B79,#REF!,22,0)</f>
        <v>#REF!</v>
      </c>
    </row>
    <row r="80" s="1" customFormat="1" ht="112.5" spans="1:23">
      <c r="A80" s="41">
        <v>72</v>
      </c>
      <c r="B80" s="44" t="s">
        <v>430</v>
      </c>
      <c r="C80" s="44" t="s">
        <v>431</v>
      </c>
      <c r="D80" s="45" t="s">
        <v>384</v>
      </c>
      <c r="E80" s="45">
        <v>4800</v>
      </c>
      <c r="F80" s="45">
        <v>1200</v>
      </c>
      <c r="G80" s="43">
        <v>0</v>
      </c>
      <c r="H80" s="43">
        <v>1200</v>
      </c>
      <c r="I80" s="78">
        <v>1</v>
      </c>
      <c r="J80" s="45" t="s">
        <v>64</v>
      </c>
      <c r="K80" s="45" t="s">
        <v>64</v>
      </c>
      <c r="L80" s="76" t="s">
        <v>56</v>
      </c>
      <c r="M80" s="76"/>
      <c r="N80" s="45" t="s">
        <v>38</v>
      </c>
      <c r="O80" s="45" t="s">
        <v>432</v>
      </c>
      <c r="P80" s="45" t="s">
        <v>416</v>
      </c>
      <c r="Q80" s="111">
        <v>0.9</v>
      </c>
      <c r="R80" s="114" t="s">
        <v>33</v>
      </c>
      <c r="S80" s="100"/>
      <c r="T80" s="115" t="s">
        <v>432</v>
      </c>
      <c r="U80" s="110" t="s">
        <v>433</v>
      </c>
      <c r="V80" s="104">
        <v>3</v>
      </c>
      <c r="W80" s="1" t="e">
        <f>VLOOKUP(B80,#REF!,22,0)</f>
        <v>#REF!</v>
      </c>
    </row>
    <row r="81" s="1" customFormat="1" ht="209.25" customHeight="1" spans="1:22">
      <c r="A81" s="41">
        <v>73</v>
      </c>
      <c r="B81" s="44" t="s">
        <v>434</v>
      </c>
      <c r="C81" s="44" t="s">
        <v>435</v>
      </c>
      <c r="D81" s="45">
        <v>2024</v>
      </c>
      <c r="E81" s="45">
        <v>850</v>
      </c>
      <c r="F81" s="45">
        <v>850</v>
      </c>
      <c r="G81" s="43">
        <v>9.12</v>
      </c>
      <c r="H81" s="43">
        <v>35.97</v>
      </c>
      <c r="I81" s="73">
        <v>0.0423</v>
      </c>
      <c r="J81" s="45" t="s">
        <v>105</v>
      </c>
      <c r="K81" s="45"/>
      <c r="L81" s="45" t="s">
        <v>29</v>
      </c>
      <c r="M81" s="45"/>
      <c r="N81" s="45" t="s">
        <v>221</v>
      </c>
      <c r="O81" s="45" t="s">
        <v>436</v>
      </c>
      <c r="P81" s="45" t="s">
        <v>59</v>
      </c>
      <c r="Q81" s="111">
        <v>0.9</v>
      </c>
      <c r="R81" s="114" t="s">
        <v>33</v>
      </c>
      <c r="S81" s="100"/>
      <c r="T81" s="115" t="s">
        <v>436</v>
      </c>
      <c r="U81" s="97" t="s">
        <v>437</v>
      </c>
      <c r="V81" s="104">
        <v>3</v>
      </c>
    </row>
    <row r="82" s="1" customFormat="1" ht="313.5" customHeight="1" spans="1:24">
      <c r="A82" s="41">
        <v>74</v>
      </c>
      <c r="B82" s="44" t="s">
        <v>438</v>
      </c>
      <c r="C82" s="44" t="s">
        <v>439</v>
      </c>
      <c r="D82" s="45" t="s">
        <v>119</v>
      </c>
      <c r="E82" s="45">
        <v>7000</v>
      </c>
      <c r="F82" s="45">
        <v>4000</v>
      </c>
      <c r="G82" s="43">
        <v>359</v>
      </c>
      <c r="H82" s="43">
        <v>3755</v>
      </c>
      <c r="I82" s="73">
        <v>0.9388</v>
      </c>
      <c r="J82" s="80" t="s">
        <v>127</v>
      </c>
      <c r="K82" s="80" t="s">
        <v>28</v>
      </c>
      <c r="L82" s="127" t="s">
        <v>255</v>
      </c>
      <c r="M82" s="127" t="s">
        <v>120</v>
      </c>
      <c r="N82" s="45" t="s">
        <v>221</v>
      </c>
      <c r="O82" s="45" t="s">
        <v>440</v>
      </c>
      <c r="P82" s="128" t="s">
        <v>441</v>
      </c>
      <c r="Q82" s="99">
        <v>1</v>
      </c>
      <c r="R82" s="100" t="s">
        <v>33</v>
      </c>
      <c r="S82" s="133"/>
      <c r="T82" s="115" t="s">
        <v>442</v>
      </c>
      <c r="U82" s="97" t="s">
        <v>443</v>
      </c>
      <c r="V82" s="104">
        <v>4</v>
      </c>
      <c r="W82" s="1" t="e">
        <f>VLOOKUP(B82,#REF!,22,0)</f>
        <v>#REF!</v>
      </c>
      <c r="X82" s="1" t="s">
        <v>71</v>
      </c>
    </row>
    <row r="83" s="6" customFormat="1" ht="97.8" customHeight="1" spans="1:2559">
      <c r="A83" s="41">
        <v>75</v>
      </c>
      <c r="B83" s="42" t="s">
        <v>444</v>
      </c>
      <c r="C83" s="42" t="s">
        <v>445</v>
      </c>
      <c r="D83" s="41" t="s">
        <v>74</v>
      </c>
      <c r="E83" s="82">
        <v>50500</v>
      </c>
      <c r="F83" s="82">
        <v>20000</v>
      </c>
      <c r="G83" s="43">
        <v>10</v>
      </c>
      <c r="H83" s="43">
        <v>20113</v>
      </c>
      <c r="I83" s="73">
        <v>1.0056</v>
      </c>
      <c r="J83" s="80" t="s">
        <v>55</v>
      </c>
      <c r="K83" s="80"/>
      <c r="L83" s="80" t="s">
        <v>446</v>
      </c>
      <c r="M83" s="80" t="s">
        <v>91</v>
      </c>
      <c r="N83" s="41" t="s">
        <v>447</v>
      </c>
      <c r="O83" s="41" t="s">
        <v>395</v>
      </c>
      <c r="P83" s="41" t="s">
        <v>448</v>
      </c>
      <c r="Q83" s="111">
        <v>1</v>
      </c>
      <c r="R83" s="100" t="s">
        <v>206</v>
      </c>
      <c r="S83" s="101"/>
      <c r="T83" s="108" t="s">
        <v>395</v>
      </c>
      <c r="U83" s="97" t="s">
        <v>396</v>
      </c>
      <c r="V83" s="104">
        <v>4</v>
      </c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</row>
    <row r="84" s="1" customFormat="1" ht="408" customHeight="1" spans="1:22">
      <c r="A84" s="41">
        <v>76</v>
      </c>
      <c r="B84" s="44" t="s">
        <v>449</v>
      </c>
      <c r="C84" s="42" t="s">
        <v>450</v>
      </c>
      <c r="D84" s="41" t="s">
        <v>74</v>
      </c>
      <c r="E84" s="122">
        <v>17315</v>
      </c>
      <c r="F84" s="83">
        <v>15815</v>
      </c>
      <c r="G84" s="43">
        <v>1022</v>
      </c>
      <c r="H84" s="43">
        <v>10061</v>
      </c>
      <c r="I84" s="73">
        <v>0.6362</v>
      </c>
      <c r="J84" s="80" t="s">
        <v>451</v>
      </c>
      <c r="K84" s="80" t="s">
        <v>127</v>
      </c>
      <c r="L84" s="80" t="s">
        <v>29</v>
      </c>
      <c r="M84" s="80"/>
      <c r="N84" s="41" t="s">
        <v>221</v>
      </c>
      <c r="O84" s="83" t="s">
        <v>442</v>
      </c>
      <c r="P84" s="129" t="s">
        <v>452</v>
      </c>
      <c r="Q84" s="111">
        <v>0.7</v>
      </c>
      <c r="R84" s="100" t="s">
        <v>142</v>
      </c>
      <c r="S84" s="114"/>
      <c r="T84" s="134" t="s">
        <v>442</v>
      </c>
      <c r="U84" s="97" t="s">
        <v>443</v>
      </c>
      <c r="V84" s="104">
        <v>4</v>
      </c>
    </row>
    <row r="85" s="1" customFormat="1" ht="334" customHeight="1" spans="1:23">
      <c r="A85" s="41">
        <v>77</v>
      </c>
      <c r="B85" s="42" t="s">
        <v>453</v>
      </c>
      <c r="C85" s="42" t="s">
        <v>454</v>
      </c>
      <c r="D85" s="41" t="s">
        <v>54</v>
      </c>
      <c r="E85" s="122">
        <v>20130</v>
      </c>
      <c r="F85" s="83">
        <v>3750</v>
      </c>
      <c r="G85" s="43">
        <v>278</v>
      </c>
      <c r="H85" s="43">
        <v>3048</v>
      </c>
      <c r="I85" s="73">
        <v>0.8128</v>
      </c>
      <c r="J85" s="80" t="s">
        <v>28</v>
      </c>
      <c r="K85" s="80" t="s">
        <v>28</v>
      </c>
      <c r="L85" s="80" t="s">
        <v>29</v>
      </c>
      <c r="M85" s="80"/>
      <c r="N85" s="41" t="s">
        <v>455</v>
      </c>
      <c r="O85" s="83" t="s">
        <v>456</v>
      </c>
      <c r="P85" s="129" t="s">
        <v>129</v>
      </c>
      <c r="Q85" s="111">
        <v>0.9</v>
      </c>
      <c r="R85" s="100" t="s">
        <v>33</v>
      </c>
      <c r="S85" s="114"/>
      <c r="T85" s="134" t="s">
        <v>442</v>
      </c>
      <c r="U85" s="97" t="s">
        <v>443</v>
      </c>
      <c r="V85" s="104">
        <v>4</v>
      </c>
      <c r="W85" s="1" t="e">
        <f>VLOOKUP(B85,#REF!,22,0)</f>
        <v>#REF!</v>
      </c>
    </row>
    <row r="86" s="1" customFormat="1" ht="409" customHeight="1" spans="1:23">
      <c r="A86" s="41">
        <v>78</v>
      </c>
      <c r="B86" s="42" t="s">
        <v>457</v>
      </c>
      <c r="C86" s="42" t="s">
        <v>458</v>
      </c>
      <c r="D86" s="41" t="s">
        <v>54</v>
      </c>
      <c r="E86" s="122">
        <v>23425</v>
      </c>
      <c r="F86" s="83">
        <v>4365</v>
      </c>
      <c r="G86" s="43">
        <v>326</v>
      </c>
      <c r="H86" s="43">
        <v>3568</v>
      </c>
      <c r="I86" s="73">
        <v>0.8174</v>
      </c>
      <c r="J86" s="80" t="s">
        <v>28</v>
      </c>
      <c r="K86" s="80" t="s">
        <v>28</v>
      </c>
      <c r="L86" s="80" t="s">
        <v>29</v>
      </c>
      <c r="M86" s="80"/>
      <c r="N86" s="41" t="s">
        <v>459</v>
      </c>
      <c r="O86" s="83" t="s">
        <v>460</v>
      </c>
      <c r="P86" s="129" t="s">
        <v>461</v>
      </c>
      <c r="Q86" s="111">
        <v>0.8</v>
      </c>
      <c r="R86" s="100" t="s">
        <v>33</v>
      </c>
      <c r="S86" s="114"/>
      <c r="T86" s="134" t="s">
        <v>442</v>
      </c>
      <c r="U86" s="97" t="s">
        <v>443</v>
      </c>
      <c r="V86" s="104">
        <v>4</v>
      </c>
      <c r="W86" s="1" t="e">
        <f>VLOOKUP(B86,#REF!,22,0)</f>
        <v>#REF!</v>
      </c>
    </row>
    <row r="87" s="1" customFormat="1" ht="75" spans="1:23">
      <c r="A87" s="46">
        <v>79</v>
      </c>
      <c r="B87" s="47" t="s">
        <v>462</v>
      </c>
      <c r="C87" s="42" t="s">
        <v>463</v>
      </c>
      <c r="D87" s="41" t="s">
        <v>119</v>
      </c>
      <c r="E87" s="122">
        <v>17300</v>
      </c>
      <c r="F87" s="83">
        <v>6000</v>
      </c>
      <c r="G87" s="43">
        <v>413</v>
      </c>
      <c r="H87" s="43">
        <v>4465</v>
      </c>
      <c r="I87" s="73">
        <v>0.7442</v>
      </c>
      <c r="J87" s="80" t="s">
        <v>65</v>
      </c>
      <c r="K87" s="80" t="s">
        <v>127</v>
      </c>
      <c r="L87" s="80" t="s">
        <v>464</v>
      </c>
      <c r="M87" s="80"/>
      <c r="N87" s="46" t="s">
        <v>465</v>
      </c>
      <c r="O87" s="130" t="s">
        <v>466</v>
      </c>
      <c r="P87" s="129" t="s">
        <v>467</v>
      </c>
      <c r="Q87" s="111">
        <v>0.8</v>
      </c>
      <c r="R87" s="100" t="s">
        <v>33</v>
      </c>
      <c r="S87" s="114"/>
      <c r="T87" s="134" t="s">
        <v>442</v>
      </c>
      <c r="U87" s="97" t="s">
        <v>443</v>
      </c>
      <c r="V87" s="104">
        <v>4</v>
      </c>
      <c r="W87" s="1" t="e">
        <f>VLOOKUP(B87,#REF!,22,0)</f>
        <v>#REF!</v>
      </c>
    </row>
    <row r="88" s="1" customFormat="1" ht="217" customHeight="1" spans="1:22">
      <c r="A88" s="41">
        <v>80</v>
      </c>
      <c r="B88" s="44" t="s">
        <v>468</v>
      </c>
      <c r="C88" s="44" t="s">
        <v>469</v>
      </c>
      <c r="D88" s="45">
        <v>2024</v>
      </c>
      <c r="E88" s="45">
        <v>6000</v>
      </c>
      <c r="F88" s="45">
        <v>6000</v>
      </c>
      <c r="G88" s="43">
        <v>500</v>
      </c>
      <c r="H88" s="43">
        <v>5100</v>
      </c>
      <c r="I88" s="78">
        <v>0.85</v>
      </c>
      <c r="J88" s="76" t="s">
        <v>64</v>
      </c>
      <c r="K88" s="76" t="s">
        <v>64</v>
      </c>
      <c r="L88" s="76" t="s">
        <v>29</v>
      </c>
      <c r="M88" s="76"/>
      <c r="N88" s="45" t="s">
        <v>232</v>
      </c>
      <c r="O88" s="45" t="s">
        <v>233</v>
      </c>
      <c r="P88" s="45" t="s">
        <v>470</v>
      </c>
      <c r="Q88" s="99">
        <v>0.9</v>
      </c>
      <c r="R88" s="100" t="s">
        <v>33</v>
      </c>
      <c r="S88" s="100"/>
      <c r="T88" s="115" t="s">
        <v>233</v>
      </c>
      <c r="U88" s="97" t="s">
        <v>471</v>
      </c>
      <c r="V88" s="104">
        <v>4</v>
      </c>
    </row>
    <row r="89" s="1" customFormat="1" ht="133.2" customHeight="1" spans="1:22">
      <c r="A89" s="41">
        <v>81</v>
      </c>
      <c r="B89" s="44" t="s">
        <v>472</v>
      </c>
      <c r="C89" s="44" t="s">
        <v>473</v>
      </c>
      <c r="D89" s="45">
        <v>2024</v>
      </c>
      <c r="E89" s="45">
        <v>1500</v>
      </c>
      <c r="F89" s="45">
        <v>1500</v>
      </c>
      <c r="G89" s="43">
        <v>130</v>
      </c>
      <c r="H89" s="43">
        <v>1430</v>
      </c>
      <c r="I89" s="73">
        <v>0.9533</v>
      </c>
      <c r="J89" s="45" t="s">
        <v>358</v>
      </c>
      <c r="K89" s="76" t="s">
        <v>64</v>
      </c>
      <c r="L89" s="45" t="s">
        <v>105</v>
      </c>
      <c r="M89" s="45"/>
      <c r="N89" s="45" t="s">
        <v>232</v>
      </c>
      <c r="O89" s="45" t="s">
        <v>474</v>
      </c>
      <c r="P89" s="45" t="s">
        <v>452</v>
      </c>
      <c r="Q89" s="99">
        <v>0.9</v>
      </c>
      <c r="R89" s="100" t="s">
        <v>33</v>
      </c>
      <c r="S89" s="100"/>
      <c r="T89" s="115" t="s">
        <v>233</v>
      </c>
      <c r="U89" s="97" t="s">
        <v>471</v>
      </c>
      <c r="V89" s="104">
        <v>4</v>
      </c>
    </row>
    <row r="90" s="6" customFormat="1" ht="75" spans="1:2559">
      <c r="A90" s="41">
        <v>82</v>
      </c>
      <c r="B90" s="42" t="s">
        <v>475</v>
      </c>
      <c r="C90" s="42" t="s">
        <v>476</v>
      </c>
      <c r="D90" s="41" t="s">
        <v>119</v>
      </c>
      <c r="E90" s="82">
        <v>5718</v>
      </c>
      <c r="F90" s="82">
        <v>1144</v>
      </c>
      <c r="G90" s="43">
        <v>71.5</v>
      </c>
      <c r="H90" s="43">
        <v>1036.6</v>
      </c>
      <c r="I90" s="73">
        <v>0.9061</v>
      </c>
      <c r="J90" s="80" t="s">
        <v>138</v>
      </c>
      <c r="K90" s="80" t="s">
        <v>28</v>
      </c>
      <c r="L90" s="80" t="s">
        <v>56</v>
      </c>
      <c r="M90" s="80"/>
      <c r="N90" s="41" t="s">
        <v>211</v>
      </c>
      <c r="O90" s="83" t="s">
        <v>477</v>
      </c>
      <c r="P90" s="41" t="s">
        <v>478</v>
      </c>
      <c r="Q90" s="111">
        <v>1</v>
      </c>
      <c r="R90" s="100" t="s">
        <v>33</v>
      </c>
      <c r="S90" s="114"/>
      <c r="T90" s="134" t="s">
        <v>250</v>
      </c>
      <c r="U90" s="97" t="s">
        <v>479</v>
      </c>
      <c r="V90" s="104">
        <v>4</v>
      </c>
      <c r="W90" s="1" t="s">
        <v>291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</row>
    <row r="91" s="1" customFormat="1" ht="212" customHeight="1" spans="1:22">
      <c r="A91" s="41">
        <v>83</v>
      </c>
      <c r="B91" s="44" t="s">
        <v>480</v>
      </c>
      <c r="C91" s="123" t="s">
        <v>481</v>
      </c>
      <c r="D91" s="41" t="s">
        <v>74</v>
      </c>
      <c r="E91" s="41">
        <v>6200</v>
      </c>
      <c r="F91" s="83">
        <v>5150</v>
      </c>
      <c r="G91" s="43">
        <v>315</v>
      </c>
      <c r="H91" s="43">
        <v>5084</v>
      </c>
      <c r="I91" s="73">
        <v>0.9872</v>
      </c>
      <c r="J91" s="79" t="s">
        <v>55</v>
      </c>
      <c r="K91" s="79"/>
      <c r="L91" s="83" t="s">
        <v>65</v>
      </c>
      <c r="M91" s="83" t="s">
        <v>120</v>
      </c>
      <c r="N91" s="75" t="s">
        <v>482</v>
      </c>
      <c r="O91" s="75" t="s">
        <v>483</v>
      </c>
      <c r="P91" s="131" t="s">
        <v>129</v>
      </c>
      <c r="Q91" s="135">
        <v>0.9</v>
      </c>
      <c r="R91" s="100" t="s">
        <v>33</v>
      </c>
      <c r="S91" s="136"/>
      <c r="T91" s="106" t="s">
        <v>129</v>
      </c>
      <c r="U91" s="97" t="s">
        <v>484</v>
      </c>
      <c r="V91" s="104">
        <v>4</v>
      </c>
    </row>
    <row r="92" s="6" customFormat="1" ht="171" customHeight="1" spans="1:2559">
      <c r="A92" s="41">
        <v>84</v>
      </c>
      <c r="B92" s="42" t="s">
        <v>485</v>
      </c>
      <c r="C92" s="42" t="s">
        <v>486</v>
      </c>
      <c r="D92" s="41" t="s">
        <v>99</v>
      </c>
      <c r="E92" s="41">
        <v>38193</v>
      </c>
      <c r="F92" s="41">
        <v>15000</v>
      </c>
      <c r="G92" s="43">
        <v>500</v>
      </c>
      <c r="H92" s="43">
        <v>12000</v>
      </c>
      <c r="I92" s="78">
        <v>0.8</v>
      </c>
      <c r="J92" s="79" t="s">
        <v>55</v>
      </c>
      <c r="K92" s="79"/>
      <c r="L92" s="79" t="s">
        <v>56</v>
      </c>
      <c r="M92" s="79"/>
      <c r="N92" s="41" t="s">
        <v>487</v>
      </c>
      <c r="O92" s="81" t="s">
        <v>488</v>
      </c>
      <c r="P92" s="41" t="s">
        <v>489</v>
      </c>
      <c r="Q92" s="111">
        <v>0.9</v>
      </c>
      <c r="R92" s="114" t="s">
        <v>33</v>
      </c>
      <c r="S92" s="114"/>
      <c r="T92" s="137" t="s">
        <v>222</v>
      </c>
      <c r="U92" s="110" t="s">
        <v>490</v>
      </c>
      <c r="V92" s="104">
        <v>2</v>
      </c>
      <c r="W92" s="1" t="e">
        <f>VLOOKUP(B92,#REF!,22,0)</f>
        <v>#REF!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1"/>
      <c r="CTI92" s="1"/>
      <c r="CTJ92" s="1"/>
      <c r="CTK92" s="1"/>
    </row>
    <row r="93" s="6" customFormat="1" ht="216" customHeight="1" spans="1:2559">
      <c r="A93" s="41">
        <v>85</v>
      </c>
      <c r="B93" s="42" t="s">
        <v>491</v>
      </c>
      <c r="C93" s="42" t="s">
        <v>492</v>
      </c>
      <c r="D93" s="41" t="s">
        <v>493</v>
      </c>
      <c r="E93" s="124">
        <v>118200</v>
      </c>
      <c r="F93" s="41">
        <v>13000</v>
      </c>
      <c r="G93" s="43">
        <v>1250</v>
      </c>
      <c r="H93" s="43">
        <v>11050</v>
      </c>
      <c r="I93" s="78">
        <v>0.85</v>
      </c>
      <c r="J93" s="79" t="s">
        <v>55</v>
      </c>
      <c r="K93" s="79"/>
      <c r="L93" s="79" t="s">
        <v>56</v>
      </c>
      <c r="M93" s="79"/>
      <c r="N93" s="41" t="s">
        <v>221</v>
      </c>
      <c r="O93" s="81" t="s">
        <v>222</v>
      </c>
      <c r="P93" s="41" t="s">
        <v>494</v>
      </c>
      <c r="Q93" s="111">
        <v>0.3</v>
      </c>
      <c r="R93" s="114" t="s">
        <v>142</v>
      </c>
      <c r="S93" s="114"/>
      <c r="T93" s="137" t="s">
        <v>222</v>
      </c>
      <c r="U93" s="110" t="s">
        <v>495</v>
      </c>
      <c r="V93" s="104">
        <v>2</v>
      </c>
      <c r="W93" s="1" t="e">
        <f>VLOOKUP(B93,#REF!,22,0)</f>
        <v>#REF!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</row>
    <row r="94" s="7" customFormat="1" ht="104.25" customHeight="1" spans="1:2559">
      <c r="A94" s="41">
        <v>86</v>
      </c>
      <c r="B94" s="42" t="s">
        <v>496</v>
      </c>
      <c r="C94" s="42" t="s">
        <v>497</v>
      </c>
      <c r="D94" s="41" t="s">
        <v>74</v>
      </c>
      <c r="E94" s="41">
        <v>1316</v>
      </c>
      <c r="F94" s="41">
        <v>1000</v>
      </c>
      <c r="G94" s="43">
        <v>0</v>
      </c>
      <c r="H94" s="43">
        <v>950</v>
      </c>
      <c r="I94" s="78">
        <v>0.95</v>
      </c>
      <c r="J94" s="80" t="s">
        <v>55</v>
      </c>
      <c r="K94" s="80"/>
      <c r="L94" s="80" t="s">
        <v>29</v>
      </c>
      <c r="M94" s="80" t="s">
        <v>91</v>
      </c>
      <c r="N94" s="41" t="s">
        <v>498</v>
      </c>
      <c r="O94" s="81" t="s">
        <v>499</v>
      </c>
      <c r="P94" s="41" t="s">
        <v>129</v>
      </c>
      <c r="Q94" s="111">
        <v>1</v>
      </c>
      <c r="R94" s="114" t="s">
        <v>206</v>
      </c>
      <c r="S94" s="114"/>
      <c r="T94" s="137" t="s">
        <v>222</v>
      </c>
      <c r="U94" s="110" t="s">
        <v>500</v>
      </c>
      <c r="V94" s="104">
        <v>2</v>
      </c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</row>
    <row r="95" s="6" customFormat="1" ht="171" customHeight="1" spans="1:2559">
      <c r="A95" s="41">
        <v>87</v>
      </c>
      <c r="B95" s="42" t="s">
        <v>501</v>
      </c>
      <c r="C95" s="42" t="s">
        <v>502</v>
      </c>
      <c r="D95" s="41" t="s">
        <v>74</v>
      </c>
      <c r="E95" s="41">
        <v>2636</v>
      </c>
      <c r="F95" s="41">
        <v>2000</v>
      </c>
      <c r="G95" s="43">
        <v>153</v>
      </c>
      <c r="H95" s="43">
        <v>2221</v>
      </c>
      <c r="I95" s="73">
        <v>1.1105</v>
      </c>
      <c r="J95" s="80" t="s">
        <v>28</v>
      </c>
      <c r="K95" s="80" t="s">
        <v>28</v>
      </c>
      <c r="L95" s="80" t="s">
        <v>446</v>
      </c>
      <c r="M95" s="80"/>
      <c r="N95" s="41" t="s">
        <v>503</v>
      </c>
      <c r="O95" s="81" t="s">
        <v>504</v>
      </c>
      <c r="P95" s="41" t="s">
        <v>395</v>
      </c>
      <c r="Q95" s="111">
        <v>0.85</v>
      </c>
      <c r="R95" s="114" t="s">
        <v>33</v>
      </c>
      <c r="S95" s="114"/>
      <c r="T95" s="137" t="s">
        <v>395</v>
      </c>
      <c r="U95" s="110" t="s">
        <v>505</v>
      </c>
      <c r="V95" s="104">
        <v>2</v>
      </c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</row>
    <row r="96" s="6" customFormat="1" ht="327" customHeight="1" spans="1:2559">
      <c r="A96" s="41">
        <v>88</v>
      </c>
      <c r="B96" s="42" t="s">
        <v>506</v>
      </c>
      <c r="C96" s="42" t="s">
        <v>507</v>
      </c>
      <c r="D96" s="41" t="s">
        <v>54</v>
      </c>
      <c r="E96" s="124">
        <v>23255.86</v>
      </c>
      <c r="F96" s="41">
        <v>11580</v>
      </c>
      <c r="G96" s="43">
        <v>500</v>
      </c>
      <c r="H96" s="43">
        <v>9500</v>
      </c>
      <c r="I96" s="73">
        <v>0.8204</v>
      </c>
      <c r="J96" s="80" t="s">
        <v>358</v>
      </c>
      <c r="K96" s="80" t="s">
        <v>64</v>
      </c>
      <c r="L96" s="80" t="s">
        <v>56</v>
      </c>
      <c r="M96" s="80"/>
      <c r="N96" s="41" t="s">
        <v>487</v>
      </c>
      <c r="O96" s="81" t="s">
        <v>508</v>
      </c>
      <c r="P96" s="41" t="s">
        <v>509</v>
      </c>
      <c r="Q96" s="111">
        <v>0.9</v>
      </c>
      <c r="R96" s="114" t="s">
        <v>33</v>
      </c>
      <c r="S96" s="114"/>
      <c r="T96" s="137" t="s">
        <v>222</v>
      </c>
      <c r="U96" s="110" t="s">
        <v>500</v>
      </c>
      <c r="V96" s="104">
        <v>2</v>
      </c>
      <c r="W96" s="1" t="e">
        <f>VLOOKUP(B96,#REF!,22,0)</f>
        <v>#REF!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</row>
    <row r="97" s="6" customFormat="1" ht="197" customHeight="1" spans="1:2559">
      <c r="A97" s="46">
        <v>89</v>
      </c>
      <c r="B97" s="48" t="s">
        <v>510</v>
      </c>
      <c r="C97" s="42" t="s">
        <v>511</v>
      </c>
      <c r="D97" s="41" t="s">
        <v>54</v>
      </c>
      <c r="E97" s="124">
        <v>8399.55</v>
      </c>
      <c r="F97" s="41">
        <v>5880</v>
      </c>
      <c r="G97" s="43">
        <v>200</v>
      </c>
      <c r="H97" s="43">
        <v>4800</v>
      </c>
      <c r="I97" s="73">
        <v>0.8163</v>
      </c>
      <c r="J97" s="80" t="s">
        <v>358</v>
      </c>
      <c r="K97" s="80" t="s">
        <v>64</v>
      </c>
      <c r="L97" s="80" t="s">
        <v>56</v>
      </c>
      <c r="M97" s="80"/>
      <c r="N97" s="46" t="s">
        <v>512</v>
      </c>
      <c r="O97" s="132" t="s">
        <v>513</v>
      </c>
      <c r="P97" s="41" t="s">
        <v>514</v>
      </c>
      <c r="Q97" s="111">
        <v>0.9</v>
      </c>
      <c r="R97" s="114" t="s">
        <v>33</v>
      </c>
      <c r="S97" s="114"/>
      <c r="T97" s="137" t="s">
        <v>222</v>
      </c>
      <c r="U97" s="110" t="s">
        <v>500</v>
      </c>
      <c r="V97" s="104">
        <v>2</v>
      </c>
      <c r="W97" s="1" t="e">
        <f>VLOOKUP(B97,#REF!,22,0)</f>
        <v>#REF!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  <c r="CTF97" s="1"/>
      <c r="CTG97" s="1"/>
      <c r="CTH97" s="1"/>
      <c r="CTI97" s="1"/>
      <c r="CTJ97" s="1"/>
      <c r="CTK97" s="1"/>
    </row>
    <row r="98" s="6" customFormat="1" ht="246" customHeight="1" spans="1:2559">
      <c r="A98" s="41">
        <v>90</v>
      </c>
      <c r="B98" s="42" t="s">
        <v>515</v>
      </c>
      <c r="C98" s="42" t="s">
        <v>516</v>
      </c>
      <c r="D98" s="41" t="s">
        <v>119</v>
      </c>
      <c r="E98" s="41">
        <v>4645</v>
      </c>
      <c r="F98" s="41">
        <v>2640</v>
      </c>
      <c r="G98" s="43">
        <v>150</v>
      </c>
      <c r="H98" s="43">
        <v>2200</v>
      </c>
      <c r="I98" s="73">
        <v>0.8333</v>
      </c>
      <c r="J98" s="80" t="s">
        <v>517</v>
      </c>
      <c r="K98" s="80" t="s">
        <v>64</v>
      </c>
      <c r="L98" s="80" t="s">
        <v>518</v>
      </c>
      <c r="M98" s="80"/>
      <c r="N98" s="41" t="s">
        <v>519</v>
      </c>
      <c r="O98" s="81" t="s">
        <v>520</v>
      </c>
      <c r="P98" s="81" t="s">
        <v>521</v>
      </c>
      <c r="Q98" s="111">
        <v>0.92</v>
      </c>
      <c r="R98" s="114" t="s">
        <v>33</v>
      </c>
      <c r="S98" s="114"/>
      <c r="T98" s="137" t="s">
        <v>222</v>
      </c>
      <c r="U98" s="110" t="s">
        <v>500</v>
      </c>
      <c r="V98" s="104">
        <v>2</v>
      </c>
      <c r="W98" s="1" t="s">
        <v>291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</row>
    <row r="99" s="6" customFormat="1" ht="141" customHeight="1" spans="1:2559">
      <c r="A99" s="41">
        <v>91</v>
      </c>
      <c r="B99" s="42" t="s">
        <v>522</v>
      </c>
      <c r="C99" s="42" t="s">
        <v>523</v>
      </c>
      <c r="D99" s="41" t="s">
        <v>54</v>
      </c>
      <c r="E99" s="41">
        <v>2850</v>
      </c>
      <c r="F99" s="41">
        <v>2200</v>
      </c>
      <c r="G99" s="43">
        <v>100</v>
      </c>
      <c r="H99" s="43">
        <v>1800</v>
      </c>
      <c r="I99" s="73">
        <v>0.8182</v>
      </c>
      <c r="J99" s="80" t="s">
        <v>358</v>
      </c>
      <c r="K99" s="80" t="s">
        <v>91</v>
      </c>
      <c r="L99" s="80" t="s">
        <v>56</v>
      </c>
      <c r="M99" s="80"/>
      <c r="N99" s="41" t="s">
        <v>519</v>
      </c>
      <c r="O99" s="81" t="s">
        <v>524</v>
      </c>
      <c r="P99" s="81" t="s">
        <v>521</v>
      </c>
      <c r="Q99" s="111">
        <v>0.87</v>
      </c>
      <c r="R99" s="114" t="s">
        <v>33</v>
      </c>
      <c r="S99" s="114"/>
      <c r="T99" s="137" t="s">
        <v>222</v>
      </c>
      <c r="U99" s="110" t="s">
        <v>525</v>
      </c>
      <c r="V99" s="104">
        <v>2</v>
      </c>
      <c r="W99" s="1" t="e">
        <f>VLOOKUP(B99,#REF!,22,0)</f>
        <v>#REF!</v>
      </c>
      <c r="X99" s="1" t="s">
        <v>61</v>
      </c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</row>
    <row r="100" s="6" customFormat="1" ht="311" customHeight="1" spans="1:2559">
      <c r="A100" s="41">
        <v>92</v>
      </c>
      <c r="B100" s="42" t="s">
        <v>526</v>
      </c>
      <c r="C100" s="125" t="s">
        <v>527</v>
      </c>
      <c r="D100" s="41" t="s">
        <v>74</v>
      </c>
      <c r="E100" s="124">
        <v>2193</v>
      </c>
      <c r="F100" s="41">
        <v>1572</v>
      </c>
      <c r="G100" s="43">
        <v>50</v>
      </c>
      <c r="H100" s="43">
        <v>1480</v>
      </c>
      <c r="I100" s="73">
        <v>0.9415</v>
      </c>
      <c r="J100" s="79" t="s">
        <v>528</v>
      </c>
      <c r="K100" s="79" t="s">
        <v>28</v>
      </c>
      <c r="L100" s="79" t="s">
        <v>529</v>
      </c>
      <c r="M100" s="79"/>
      <c r="N100" s="41" t="s">
        <v>530</v>
      </c>
      <c r="O100" s="81" t="s">
        <v>531</v>
      </c>
      <c r="P100" s="41" t="s">
        <v>461</v>
      </c>
      <c r="Q100" s="111">
        <v>0.85</v>
      </c>
      <c r="R100" s="114" t="s">
        <v>33</v>
      </c>
      <c r="S100" s="114"/>
      <c r="T100" s="137" t="s">
        <v>461</v>
      </c>
      <c r="U100" s="110" t="s">
        <v>532</v>
      </c>
      <c r="V100" s="104">
        <v>2</v>
      </c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  <c r="CTG100" s="1"/>
      <c r="CTH100" s="1"/>
      <c r="CTI100" s="1"/>
      <c r="CTJ100" s="1"/>
      <c r="CTK100" s="1"/>
    </row>
    <row r="101" s="1" customFormat="1" ht="271" customHeight="1" spans="1:24">
      <c r="A101" s="41">
        <v>93</v>
      </c>
      <c r="B101" s="44" t="s">
        <v>533</v>
      </c>
      <c r="C101" s="52" t="s">
        <v>534</v>
      </c>
      <c r="D101" s="45" t="s">
        <v>119</v>
      </c>
      <c r="E101" s="45">
        <v>34880</v>
      </c>
      <c r="F101" s="45">
        <v>3000</v>
      </c>
      <c r="G101" s="43">
        <v>300</v>
      </c>
      <c r="H101" s="43">
        <v>1000</v>
      </c>
      <c r="I101" s="73">
        <v>0.3333</v>
      </c>
      <c r="J101" s="45" t="s">
        <v>91</v>
      </c>
      <c r="K101" s="45" t="s">
        <v>91</v>
      </c>
      <c r="L101" s="76" t="s">
        <v>29</v>
      </c>
      <c r="M101" s="76"/>
      <c r="N101" s="45" t="s">
        <v>535</v>
      </c>
      <c r="O101" s="45" t="s">
        <v>536</v>
      </c>
      <c r="P101" s="45" t="s">
        <v>537</v>
      </c>
      <c r="Q101" s="99">
        <v>0.88</v>
      </c>
      <c r="R101" s="100" t="s">
        <v>33</v>
      </c>
      <c r="S101" s="100"/>
      <c r="T101" s="138" t="s">
        <v>538</v>
      </c>
      <c r="U101" s="139" t="s">
        <v>539</v>
      </c>
      <c r="V101" s="104">
        <v>2</v>
      </c>
      <c r="W101" s="1" t="e">
        <f>VLOOKUP(B101,#REF!,22,0)</f>
        <v>#REF!</v>
      </c>
      <c r="X101" s="1" t="s">
        <v>540</v>
      </c>
    </row>
    <row r="102" s="1" customFormat="1" ht="108.9" customHeight="1" spans="1:22">
      <c r="A102" s="41">
        <v>94</v>
      </c>
      <c r="B102" s="44" t="s">
        <v>541</v>
      </c>
      <c r="C102" s="44" t="s">
        <v>542</v>
      </c>
      <c r="D102" s="45" t="s">
        <v>74</v>
      </c>
      <c r="E102" s="45">
        <v>2097</v>
      </c>
      <c r="F102" s="45">
        <v>686</v>
      </c>
      <c r="G102" s="43">
        <v>300</v>
      </c>
      <c r="H102" s="43">
        <v>380</v>
      </c>
      <c r="I102" s="73">
        <f>H102/F102</f>
        <v>0.553935860058309</v>
      </c>
      <c r="J102" s="45" t="s">
        <v>138</v>
      </c>
      <c r="K102" s="45" t="s">
        <v>64</v>
      </c>
      <c r="L102" s="76" t="s">
        <v>29</v>
      </c>
      <c r="M102" s="76"/>
      <c r="N102" s="45" t="s">
        <v>543</v>
      </c>
      <c r="O102" s="45" t="s">
        <v>544</v>
      </c>
      <c r="P102" s="45" t="s">
        <v>178</v>
      </c>
      <c r="Q102" s="99">
        <v>0.85</v>
      </c>
      <c r="R102" s="100" t="s">
        <v>33</v>
      </c>
      <c r="S102" s="100"/>
      <c r="T102" s="138" t="s">
        <v>545</v>
      </c>
      <c r="U102" s="139" t="s">
        <v>546</v>
      </c>
      <c r="V102" s="104">
        <v>2</v>
      </c>
    </row>
    <row r="103" s="1" customFormat="1" ht="165" customHeight="1" spans="1:22">
      <c r="A103" s="41">
        <v>95</v>
      </c>
      <c r="B103" s="44" t="s">
        <v>547</v>
      </c>
      <c r="C103" s="42" t="s">
        <v>548</v>
      </c>
      <c r="D103" s="41">
        <v>2024</v>
      </c>
      <c r="E103" s="122">
        <v>3000</v>
      </c>
      <c r="F103" s="83">
        <v>3000</v>
      </c>
      <c r="G103" s="43">
        <v>0</v>
      </c>
      <c r="H103" s="43">
        <v>130</v>
      </c>
      <c r="I103" s="73">
        <v>0.0433</v>
      </c>
      <c r="J103" s="80" t="s">
        <v>127</v>
      </c>
      <c r="K103" s="80" t="s">
        <v>127</v>
      </c>
      <c r="L103" s="80" t="s">
        <v>446</v>
      </c>
      <c r="M103" s="80"/>
      <c r="N103" s="41" t="s">
        <v>232</v>
      </c>
      <c r="O103" s="83" t="s">
        <v>549</v>
      </c>
      <c r="P103" s="129" t="s">
        <v>550</v>
      </c>
      <c r="Q103" s="111">
        <v>0.8</v>
      </c>
      <c r="R103" s="114" t="s">
        <v>33</v>
      </c>
      <c r="S103" s="116"/>
      <c r="T103" s="134" t="s">
        <v>551</v>
      </c>
      <c r="U103" s="110" t="s">
        <v>552</v>
      </c>
      <c r="V103" s="104">
        <v>2</v>
      </c>
    </row>
    <row r="104" s="8" customFormat="1" ht="119.1" customHeight="1" spans="1:2559">
      <c r="A104" s="41">
        <v>96</v>
      </c>
      <c r="B104" s="42" t="s">
        <v>553</v>
      </c>
      <c r="C104" s="42" t="s">
        <v>554</v>
      </c>
      <c r="D104" s="41">
        <v>2024</v>
      </c>
      <c r="E104" s="41">
        <v>6000</v>
      </c>
      <c r="F104" s="41">
        <v>6000</v>
      </c>
      <c r="G104" s="43">
        <v>520</v>
      </c>
      <c r="H104" s="43">
        <v>4632</v>
      </c>
      <c r="I104" s="73">
        <v>0.772</v>
      </c>
      <c r="J104" s="80" t="s">
        <v>138</v>
      </c>
      <c r="K104" s="80" t="s">
        <v>28</v>
      </c>
      <c r="L104" s="80" t="s">
        <v>29</v>
      </c>
      <c r="M104" s="80"/>
      <c r="N104" s="41" t="s">
        <v>92</v>
      </c>
      <c r="O104" s="45" t="s">
        <v>153</v>
      </c>
      <c r="P104" s="41" t="s">
        <v>555</v>
      </c>
      <c r="Q104" s="111">
        <v>1</v>
      </c>
      <c r="R104" s="114" t="s">
        <v>206</v>
      </c>
      <c r="S104" s="116" t="s">
        <v>207</v>
      </c>
      <c r="T104" s="115" t="s">
        <v>153</v>
      </c>
      <c r="U104" s="140" t="s">
        <v>556</v>
      </c>
      <c r="V104" s="104">
        <v>2</v>
      </c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  <c r="CTG104" s="1"/>
      <c r="CTH104" s="1"/>
      <c r="CTI104" s="1"/>
      <c r="CTJ104" s="1"/>
      <c r="CTK104" s="1"/>
    </row>
    <row r="105" s="8" customFormat="1" ht="75" spans="1:2559">
      <c r="A105" s="41">
        <v>97</v>
      </c>
      <c r="B105" s="42" t="s">
        <v>557</v>
      </c>
      <c r="C105" s="42" t="s">
        <v>558</v>
      </c>
      <c r="D105" s="41" t="s">
        <v>54</v>
      </c>
      <c r="E105" s="41">
        <v>1018</v>
      </c>
      <c r="F105" s="41">
        <v>818</v>
      </c>
      <c r="G105" s="43">
        <v>86</v>
      </c>
      <c r="H105" s="43">
        <v>649</v>
      </c>
      <c r="I105" s="73">
        <v>0.7934</v>
      </c>
      <c r="J105" s="80" t="s">
        <v>120</v>
      </c>
      <c r="K105" s="80" t="s">
        <v>120</v>
      </c>
      <c r="L105" s="80" t="s">
        <v>56</v>
      </c>
      <c r="M105" s="80"/>
      <c r="N105" s="41" t="s">
        <v>92</v>
      </c>
      <c r="O105" s="45" t="s">
        <v>153</v>
      </c>
      <c r="P105" s="41" t="s">
        <v>555</v>
      </c>
      <c r="Q105" s="111">
        <v>0.9</v>
      </c>
      <c r="R105" s="114" t="s">
        <v>33</v>
      </c>
      <c r="S105" s="116"/>
      <c r="T105" s="115" t="s">
        <v>153</v>
      </c>
      <c r="U105" s="140" t="s">
        <v>559</v>
      </c>
      <c r="V105" s="104">
        <v>2</v>
      </c>
      <c r="W105" s="1" t="s">
        <v>291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  <c r="CTF105" s="1"/>
      <c r="CTG105" s="1"/>
      <c r="CTH105" s="1"/>
      <c r="CTI105" s="1"/>
      <c r="CTJ105" s="1"/>
      <c r="CTK105" s="1"/>
    </row>
    <row r="106" s="8" customFormat="1" ht="93" customHeight="1" spans="1:2559">
      <c r="A106" s="41">
        <v>98</v>
      </c>
      <c r="B106" s="42" t="s">
        <v>560</v>
      </c>
      <c r="C106" s="42" t="s">
        <v>561</v>
      </c>
      <c r="D106" s="41" t="s">
        <v>54</v>
      </c>
      <c r="E106" s="41">
        <v>7349</v>
      </c>
      <c r="F106" s="41">
        <v>5000</v>
      </c>
      <c r="G106" s="43">
        <v>2.2</v>
      </c>
      <c r="H106" s="43">
        <v>48.7</v>
      </c>
      <c r="I106" s="73">
        <v>0.974</v>
      </c>
      <c r="J106" s="80" t="s">
        <v>29</v>
      </c>
      <c r="K106" s="80"/>
      <c r="L106" s="80" t="s">
        <v>56</v>
      </c>
      <c r="M106" s="80"/>
      <c r="N106" s="41" t="s">
        <v>92</v>
      </c>
      <c r="O106" s="45" t="s">
        <v>562</v>
      </c>
      <c r="P106" s="41" t="s">
        <v>555</v>
      </c>
      <c r="Q106" s="111">
        <v>0.9</v>
      </c>
      <c r="R106" s="114" t="s">
        <v>33</v>
      </c>
      <c r="S106" s="116"/>
      <c r="T106" s="115" t="s">
        <v>153</v>
      </c>
      <c r="U106" s="140" t="s">
        <v>559</v>
      </c>
      <c r="V106" s="104">
        <v>2</v>
      </c>
      <c r="W106" s="1" t="s">
        <v>291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  <c r="CTF106" s="1"/>
      <c r="CTG106" s="1"/>
      <c r="CTH106" s="1"/>
      <c r="CTI106" s="1"/>
      <c r="CTJ106" s="1"/>
      <c r="CTK106" s="1"/>
    </row>
    <row r="107" s="1" customFormat="1" ht="75" spans="1:22">
      <c r="A107" s="41">
        <v>99</v>
      </c>
      <c r="B107" s="42" t="s">
        <v>563</v>
      </c>
      <c r="C107" s="42" t="s">
        <v>564</v>
      </c>
      <c r="D107" s="41" t="s">
        <v>74</v>
      </c>
      <c r="E107" s="41">
        <v>9260</v>
      </c>
      <c r="F107" s="41">
        <v>6760</v>
      </c>
      <c r="G107" s="43">
        <v>1226</v>
      </c>
      <c r="H107" s="43">
        <v>6760</v>
      </c>
      <c r="I107" s="78">
        <v>1</v>
      </c>
      <c r="J107" s="79" t="s">
        <v>55</v>
      </c>
      <c r="K107" s="79"/>
      <c r="L107" s="79" t="s">
        <v>29</v>
      </c>
      <c r="M107" s="79" t="s">
        <v>120</v>
      </c>
      <c r="N107" s="41" t="s">
        <v>92</v>
      </c>
      <c r="O107" s="45" t="s">
        <v>153</v>
      </c>
      <c r="P107" s="41" t="s">
        <v>555</v>
      </c>
      <c r="Q107" s="111">
        <v>0.98</v>
      </c>
      <c r="R107" s="114" t="s">
        <v>33</v>
      </c>
      <c r="S107" s="116"/>
      <c r="T107" s="115" t="s">
        <v>153</v>
      </c>
      <c r="U107" s="140" t="s">
        <v>559</v>
      </c>
      <c r="V107" s="104">
        <v>2</v>
      </c>
    </row>
    <row r="108" s="1" customFormat="1" ht="75" spans="1:22">
      <c r="A108" s="41">
        <v>100</v>
      </c>
      <c r="B108" s="42" t="s">
        <v>565</v>
      </c>
      <c r="C108" s="42" t="s">
        <v>566</v>
      </c>
      <c r="D108" s="41" t="s">
        <v>74</v>
      </c>
      <c r="E108" s="41">
        <v>11416</v>
      </c>
      <c r="F108" s="41">
        <v>8466</v>
      </c>
      <c r="G108" s="43">
        <v>2325</v>
      </c>
      <c r="H108" s="43">
        <v>8466</v>
      </c>
      <c r="I108" s="78">
        <v>1</v>
      </c>
      <c r="J108" s="79" t="s">
        <v>55</v>
      </c>
      <c r="K108" s="79"/>
      <c r="L108" s="79" t="s">
        <v>29</v>
      </c>
      <c r="M108" s="79" t="s">
        <v>120</v>
      </c>
      <c r="N108" s="41" t="s">
        <v>92</v>
      </c>
      <c r="O108" s="45" t="s">
        <v>153</v>
      </c>
      <c r="P108" s="41" t="s">
        <v>555</v>
      </c>
      <c r="Q108" s="111">
        <v>0.98</v>
      </c>
      <c r="R108" s="114" t="s">
        <v>33</v>
      </c>
      <c r="S108" s="116"/>
      <c r="T108" s="115" t="s">
        <v>153</v>
      </c>
      <c r="U108" s="140" t="s">
        <v>559</v>
      </c>
      <c r="V108" s="104">
        <v>2</v>
      </c>
    </row>
  </sheetData>
  <autoFilter xmlns:etc="http://www.wps.cn/officeDocument/2017/etCustomData" ref="A7:XEN108" etc:filterBottomFollowUsedRange="0">
    <extLst/>
  </autoFilter>
  <mergeCells count="28">
    <mergeCell ref="A1:B1"/>
    <mergeCell ref="A2:P2"/>
    <mergeCell ref="A3:P3"/>
    <mergeCell ref="A4:B4"/>
    <mergeCell ref="A5:O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</mergeCells>
  <pageMargins left="0.472222222222222" right="0.156944444444444" top="0.590277777777778" bottom="0.432638888888889" header="0.314583333333333" footer="0.314583333333333"/>
  <pageSetup paperSize="8" scale="49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2017-08-28T16:07:00Z</dcterms:created>
  <dcterms:modified xsi:type="dcterms:W3CDTF">2025-01-16T03:14:03Z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2052-12.1.0.19770</vt:lpwstr>
  </property>
  <property fmtid="{D5CDD505-2E9C-101B-9397-08002B2CF9AE}" pid="4" name="ICV">
    <vt:lpwstr>545D68DE15744031A58CCEF3B55E0F2C_13</vt:lpwstr>
  </property>
</Properties>
</file>